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chta\Documents\CENNÍKY\C.PLATNÉ MKT,ASIS\2025\"/>
    </mc:Choice>
  </mc:AlternateContent>
  <xr:revisionPtr revIDLastSave="0" documentId="8_{F17FA1B6-84B7-4F18-BFE9-80284F8BF24B}" xr6:coauthVersionLast="47" xr6:coauthVersionMax="47" xr10:uidLastSave="{00000000-0000-0000-0000-000000000000}"/>
  <bookViews>
    <workbookView xWindow="28680" yWindow="-120" windowWidth="29040" windowHeight="17640" xr2:uid="{26BF6D58-80F9-4BEB-8C9F-396DAD847ECA}"/>
  </bookViews>
  <sheets>
    <sheet name="C.PLAT.OBCHOD.NOVÝ KONC.15.1.25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2" l="1"/>
  <c r="E92" i="2"/>
  <c r="D91" i="2"/>
  <c r="E91" i="2" s="1"/>
  <c r="E90" i="2"/>
  <c r="D89" i="2"/>
  <c r="E88" i="2"/>
  <c r="D87" i="2"/>
  <c r="E87" i="2" s="1"/>
  <c r="E86" i="2"/>
  <c r="E93" i="2" l="1"/>
  <c r="E89" i="2"/>
  <c r="E34" i="2" l="1"/>
  <c r="E22" i="2"/>
  <c r="E23" i="2"/>
  <c r="E24" i="2"/>
  <c r="E25" i="2"/>
  <c r="E26" i="2"/>
  <c r="E27" i="2"/>
  <c r="E28" i="2"/>
  <c r="E29" i="2"/>
  <c r="E30" i="2"/>
  <c r="E31" i="2"/>
  <c r="E35" i="2"/>
  <c r="E37" i="2"/>
  <c r="E39" i="2"/>
  <c r="E41" i="2"/>
  <c r="E40" i="2"/>
  <c r="E43" i="2"/>
  <c r="E44" i="2"/>
  <c r="E46" i="2"/>
  <c r="E47" i="2"/>
  <c r="E48" i="2"/>
  <c r="E49" i="2"/>
  <c r="E50" i="2"/>
  <c r="E51" i="2"/>
  <c r="E52" i="2"/>
  <c r="E55" i="2"/>
  <c r="E56" i="2"/>
  <c r="E57" i="2"/>
  <c r="E58" i="2"/>
  <c r="E59" i="2"/>
  <c r="E60" i="2"/>
  <c r="E61" i="2"/>
  <c r="E63" i="2"/>
  <c r="E65" i="2"/>
  <c r="E66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95" i="2"/>
  <c r="E96" i="2"/>
  <c r="E97" i="2"/>
  <c r="E98" i="2"/>
  <c r="E99" i="2"/>
  <c r="E100" i="2"/>
  <c r="E104" i="2"/>
  <c r="E105" i="2"/>
  <c r="E106" i="2"/>
  <c r="E107" i="2"/>
  <c r="E108" i="2"/>
  <c r="E111" i="2"/>
  <c r="E112" i="2"/>
  <c r="E113" i="2"/>
  <c r="E114" i="2"/>
  <c r="E115" i="2"/>
  <c r="E116" i="2"/>
  <c r="E117" i="2"/>
  <c r="E102" i="2"/>
  <c r="E103" i="2"/>
  <c r="E110" i="2"/>
  <c r="E119" i="2"/>
  <c r="E120" i="2"/>
  <c r="E121" i="2"/>
  <c r="E122" i="2"/>
  <c r="E124" i="2"/>
  <c r="E125" i="2"/>
  <c r="E126" i="2"/>
  <c r="E127" i="2"/>
  <c r="E128" i="2"/>
  <c r="E129" i="2"/>
  <c r="E131" i="2"/>
  <c r="E132" i="2"/>
  <c r="E133" i="2"/>
  <c r="E134" i="2"/>
  <c r="E137" i="2"/>
  <c r="E139" i="2"/>
  <c r="E140" i="2"/>
  <c r="E141" i="2"/>
  <c r="E143" i="2"/>
  <c r="E144" i="2"/>
  <c r="E145" i="2"/>
  <c r="E146" i="2"/>
  <c r="E147" i="2"/>
  <c r="E148" i="2"/>
  <c r="E149" i="2"/>
  <c r="E151" i="2"/>
  <c r="E152" i="2"/>
  <c r="E154" i="2"/>
  <c r="E155" i="2"/>
  <c r="E156" i="2"/>
  <c r="E157" i="2"/>
  <c r="E160" i="2"/>
  <c r="E161" i="2"/>
  <c r="E162" i="2"/>
  <c r="E163" i="2"/>
  <c r="E164" i="2"/>
  <c r="E166" i="2"/>
  <c r="E167" i="2"/>
  <c r="E168" i="2"/>
  <c r="E169" i="2"/>
  <c r="E170" i="2"/>
  <c r="E171" i="2"/>
  <c r="E173" i="2"/>
  <c r="E174" i="2"/>
  <c r="E175" i="2"/>
  <c r="E176" i="2"/>
  <c r="E178" i="2"/>
  <c r="E179" i="2"/>
  <c r="E180" i="2"/>
  <c r="E6" i="2"/>
  <c r="E7" i="2"/>
  <c r="E8" i="2"/>
  <c r="E9" i="2"/>
  <c r="E10" i="2"/>
  <c r="E11" i="2"/>
  <c r="E12" i="2"/>
  <c r="E13" i="2"/>
  <c r="E14" i="2"/>
  <c r="E16" i="2"/>
  <c r="E17" i="2"/>
  <c r="E18" i="2"/>
  <c r="E19" i="2"/>
  <c r="E20" i="2"/>
  <c r="E5" i="2"/>
</calcChain>
</file>

<file path=xl/sharedStrings.xml><?xml version="1.0" encoding="utf-8"?>
<sst xmlns="http://schemas.openxmlformats.org/spreadsheetml/2006/main" count="307" uniqueCount="301">
  <si>
    <t>KÓD POLOŽKY</t>
  </si>
  <si>
    <t>NÁZOV</t>
  </si>
  <si>
    <t>ZÁRUKA M</t>
  </si>
  <si>
    <t>ZÁKAZNÍK CENA BEZ DPH (EU)</t>
  </si>
  <si>
    <t>eKASA REGISTRAČNÉ POKLADNICE RTOS</t>
  </si>
  <si>
    <t>V012303182</t>
  </si>
  <si>
    <t>Pokladn Euro-50i/o TE Cash SK</t>
  </si>
  <si>
    <t>V0123030018299</t>
  </si>
  <si>
    <t>Pokl Euro-50i/o TE Mini SK, svetlá</t>
  </si>
  <si>
    <t>V0126030018399</t>
  </si>
  <si>
    <t>Pokl Euro150i/o TE FlexySK,BAT</t>
  </si>
  <si>
    <t>V01260300184</t>
  </si>
  <si>
    <t>Pok E150i/o TEFlexySK,BAT,PLUS</t>
  </si>
  <si>
    <t>V013303701899</t>
  </si>
  <si>
    <t>Pokladnica Euro-80/o  B SK</t>
  </si>
  <si>
    <t>eKASA REGISTRAČNÉ POKLADNICE ANDROID</t>
  </si>
  <si>
    <t>V0133035018</t>
  </si>
  <si>
    <t>Pokladnica Euro-80 A SK</t>
  </si>
  <si>
    <t>V01330350181</t>
  </si>
  <si>
    <t>Pokladnica Euro-80 A SK 4G</t>
  </si>
  <si>
    <t xml:space="preserve">  PRÍSLUŠENSTVO</t>
  </si>
  <si>
    <t>M030864</t>
  </si>
  <si>
    <t>Servisná kniha pokladnice</t>
  </si>
  <si>
    <t>T140012</t>
  </si>
  <si>
    <t>Kryt klávesnice Euro-150</t>
  </si>
  <si>
    <t>T110071</t>
  </si>
  <si>
    <t>V10230101</t>
  </si>
  <si>
    <t xml:space="preserve">Autokábel Euro-50 </t>
  </si>
  <si>
    <t>T050030009</t>
  </si>
  <si>
    <t>Licencia pre rozšírenie Flexy PLUS na 20 000 PLU</t>
  </si>
  <si>
    <t>M310107</t>
  </si>
  <si>
    <t>M220013</t>
  </si>
  <si>
    <r>
      <t xml:space="preserve">Záložná bateria E 50- </t>
    </r>
    <r>
      <rPr>
        <i/>
        <sz val="11"/>
        <color rgb="FF000000"/>
        <rFont val="Arial"/>
        <family val="2"/>
        <charset val="238"/>
      </rPr>
      <t>vertikálna</t>
    </r>
    <r>
      <rPr>
        <sz val="11"/>
        <color rgb="FF000000"/>
        <rFont val="Arial"/>
        <family val="2"/>
        <charset val="238"/>
      </rPr>
      <t xml:space="preserve"> LiMnO2 CR2032 3.0 V/210 mAh</t>
    </r>
  </si>
  <si>
    <t>M220014</t>
  </si>
  <si>
    <t>Prevádzková batéria E 50 Li-Ion bat ICR186550x2, 7,4 V</t>
  </si>
  <si>
    <t>M220016</t>
  </si>
  <si>
    <r>
      <t xml:space="preserve">Záložná batéria E 50- </t>
    </r>
    <r>
      <rPr>
        <i/>
        <sz val="11"/>
        <color rgb="FF000000"/>
        <rFont val="Arial"/>
        <family val="2"/>
        <charset val="238"/>
      </rPr>
      <t>horizonátlna</t>
    </r>
    <r>
      <rPr>
        <sz val="11"/>
        <color rgb="FF000000"/>
        <rFont val="Arial"/>
        <family val="2"/>
        <charset val="238"/>
      </rPr>
      <t xml:space="preserve"> LiMnO2 CR2032 3.0 V/210 mAh</t>
    </r>
  </si>
  <si>
    <t>eKASA PLATOBNÉ TERMINÁLY</t>
  </si>
  <si>
    <t xml:space="preserve">   ALT.1 - PT (platobný terminál)</t>
  </si>
  <si>
    <t>T050055</t>
  </si>
  <si>
    <t xml:space="preserve">   ALT.2 - ALL.IN.ONE - ORP+PT (online registračná pokladňa + terminál)</t>
  </si>
  <si>
    <t>T050056</t>
  </si>
  <si>
    <t>SWISSBIT SD (8GB)</t>
  </si>
  <si>
    <t>T050049</t>
  </si>
  <si>
    <t>T180170</t>
  </si>
  <si>
    <t>PAYstand – stojan pre PT otočný 360° čierny</t>
  </si>
  <si>
    <t>eKASA TLAČIARNE FISKÁLNE</t>
  </si>
  <si>
    <t>V152980000999</t>
  </si>
  <si>
    <t>Efox/o - T Elcom RP80 LAN</t>
  </si>
  <si>
    <t>V1529800009</t>
  </si>
  <si>
    <t>eKASA VPN SETY</t>
  </si>
  <si>
    <t>T300033</t>
  </si>
  <si>
    <t xml:space="preserve">WIFI router - mobilný ALCATEL LinkZone MW 40 V </t>
  </si>
  <si>
    <t>eKASA POS SYSTÉMY</t>
  </si>
  <si>
    <t>T030431</t>
  </si>
  <si>
    <t>Tablet 13.3" white  - EUROtab 13</t>
  </si>
  <si>
    <t>T030432</t>
  </si>
  <si>
    <t>T030600</t>
  </si>
  <si>
    <t>Brilliance P1-AS (Android Single Screen)</t>
  </si>
  <si>
    <t>T030601</t>
  </si>
  <si>
    <t xml:space="preserve">Brilliance P1-AD (Android Dual Screen) </t>
  </si>
  <si>
    <t>T030602</t>
  </si>
  <si>
    <t>T030603</t>
  </si>
  <si>
    <t>Brilliance P1-WD (Windows Dual Screen)</t>
  </si>
  <si>
    <t xml:space="preserve">  LICENCIE</t>
  </si>
  <si>
    <t>M030688005</t>
  </si>
  <si>
    <t>Win10IoT Enterprise 2021 ENTRY</t>
  </si>
  <si>
    <t>T180178</t>
  </si>
  <si>
    <t>Stojan oválny pre tablet biely  LCD/LED screen Support white</t>
  </si>
  <si>
    <t>eKASA ZOSTAVY</t>
  </si>
  <si>
    <t xml:space="preserve">  RTOS</t>
  </si>
  <si>
    <t>T050074</t>
  </si>
  <si>
    <t>T050075</t>
  </si>
  <si>
    <t>T050076</t>
  </si>
  <si>
    <t>T050077</t>
  </si>
  <si>
    <t xml:space="preserve">  ANDROID</t>
  </si>
  <si>
    <t>T050068</t>
  </si>
  <si>
    <t>T050069</t>
  </si>
  <si>
    <t xml:space="preserve">  POS</t>
  </si>
  <si>
    <t>POKLADIČNÉ PÁSKY S POTLAČOU</t>
  </si>
  <si>
    <t>T090042</t>
  </si>
  <si>
    <t xml:space="preserve">TP-57/30/12 mm 12m ( Terminál ) 120 ks / bal.  </t>
  </si>
  <si>
    <t>T090037</t>
  </si>
  <si>
    <t>TP-57/40/17 mm 22m ( Euro 50 ) 160 ks / bal.</t>
  </si>
  <si>
    <t>T090038</t>
  </si>
  <si>
    <t>TP-57/50/17 mm 34m ( Euro150,Euro80 ) 120 ks / bal.</t>
  </si>
  <si>
    <t>T0900270</t>
  </si>
  <si>
    <t>TP-80/50/17 mm 34m ( EFox ) 90 ks / bal.</t>
  </si>
  <si>
    <t>T090050</t>
  </si>
  <si>
    <t>TP-80/80/17 mm 81m (EFox) 50 ks / bal</t>
  </si>
  <si>
    <t>T090034</t>
  </si>
  <si>
    <t>T090036</t>
  </si>
  <si>
    <t>T090045</t>
  </si>
  <si>
    <t>TLAČIARNE NEFISKÁLNE</t>
  </si>
  <si>
    <t>M080205</t>
  </si>
  <si>
    <t xml:space="preserve">ELCOM RP80 US35062B </t>
  </si>
  <si>
    <t>M080222</t>
  </si>
  <si>
    <t>ELCOM RP80 USB LAN</t>
  </si>
  <si>
    <t>T130051</t>
  </si>
  <si>
    <t>ELCOM RPP 02  (Bluetooth + USB)</t>
  </si>
  <si>
    <t>T130053</t>
  </si>
  <si>
    <t>ELCOM RPP 200 WU</t>
  </si>
  <si>
    <t>SNÍMAČE ČIAROVÉHO KÓDU</t>
  </si>
  <si>
    <t>T060187</t>
  </si>
  <si>
    <t>T060194</t>
  </si>
  <si>
    <t>Elcom NT-2028   bezdrôtový 1D (bez loga)</t>
  </si>
  <si>
    <t>T060198</t>
  </si>
  <si>
    <t>Elcom KD 5230 2D skener- QR kódy with RS232</t>
  </si>
  <si>
    <t>T060200</t>
  </si>
  <si>
    <t>Elcom KL-5200 Laser Scanner RS232</t>
  </si>
  <si>
    <t>T060208</t>
  </si>
  <si>
    <t>Elcom KL-5200 Laser Scanner USB</t>
  </si>
  <si>
    <t>T060202</t>
  </si>
  <si>
    <t xml:space="preserve">Adaptér ku skeneru KL 5200 a KD-5230 </t>
  </si>
  <si>
    <t>T060203</t>
  </si>
  <si>
    <t xml:space="preserve">Kábel USB pre KL- 5200 a KD-5230 </t>
  </si>
  <si>
    <t>T060204</t>
  </si>
  <si>
    <t>T060205</t>
  </si>
  <si>
    <t>PEŇAŽNÉ ZÁSUVKY</t>
  </si>
  <si>
    <t>T080114</t>
  </si>
  <si>
    <t>T080115</t>
  </si>
  <si>
    <t>T080116</t>
  </si>
  <si>
    <t>T080117</t>
  </si>
  <si>
    <t>T080118</t>
  </si>
  <si>
    <t>T080119</t>
  </si>
  <si>
    <t>T080120</t>
  </si>
  <si>
    <t>T080121</t>
  </si>
  <si>
    <t>T080122</t>
  </si>
  <si>
    <t>T080123</t>
  </si>
  <si>
    <t>T080124</t>
  </si>
  <si>
    <t>T080011</t>
  </si>
  <si>
    <t>T080035</t>
  </si>
  <si>
    <t>T080111</t>
  </si>
  <si>
    <t xml:space="preserve">VÁHY   </t>
  </si>
  <si>
    <t xml:space="preserve">  OBCHODNÉ VÁHY ACS</t>
  </si>
  <si>
    <t>T110053</t>
  </si>
  <si>
    <t>ACS 6/15 do 15kg bez stĺpika, RS-232 s overením</t>
  </si>
  <si>
    <t>T110054</t>
  </si>
  <si>
    <t>ACS 6/15C do 15kg so stĺpikom s RS-232 s overením</t>
  </si>
  <si>
    <t>T110096</t>
  </si>
  <si>
    <t>ACS 6/15 IP-52 voda a prach do 15kg bez stĺpika s overením</t>
  </si>
  <si>
    <t>T110050</t>
  </si>
  <si>
    <t>ACS 15/30C do 30kg bez stĺpika,RS-232 s overením</t>
  </si>
  <si>
    <t>T110052</t>
  </si>
  <si>
    <t>ACS 15/30C do 30kg so stĺpikom,RS-232 s overením</t>
  </si>
  <si>
    <t xml:space="preserve">  PLOŠINOVÉ VÁHY TECS</t>
  </si>
  <si>
    <t>T110525</t>
  </si>
  <si>
    <t>TECS 60Z do 60kg 35x45cm Plošina s overením</t>
  </si>
  <si>
    <t>T110530</t>
  </si>
  <si>
    <t>TECS 60Z do 60kg 45x60cm Plošina s overením</t>
  </si>
  <si>
    <t>T110526</t>
  </si>
  <si>
    <t>TECS 60/150Z do 150kg 45x60cm Plošina s overením</t>
  </si>
  <si>
    <t>T110531</t>
  </si>
  <si>
    <t>TECS 60/150Z do 150kg 60x60cm Plošina s overením</t>
  </si>
  <si>
    <t>T110532</t>
  </si>
  <si>
    <t>TECS 150/300Z do 300kg 45x60cm Plošina s overením</t>
  </si>
  <si>
    <t>T110533</t>
  </si>
  <si>
    <t>TECS 150/300Z do 300kg 60x60cm Plošina s overením</t>
  </si>
  <si>
    <t>OVEROVAČE BANKOVIEK</t>
  </si>
  <si>
    <t>T200008</t>
  </si>
  <si>
    <t>T200009</t>
  </si>
  <si>
    <t>T200014</t>
  </si>
  <si>
    <t>T200005</t>
  </si>
  <si>
    <t>Nabíjateľá batéria k Soldi Smart</t>
  </si>
  <si>
    <t>T200006</t>
  </si>
  <si>
    <t>Držiak proti krádeži k Soldi Smart</t>
  </si>
  <si>
    <t>T200007</t>
  </si>
  <si>
    <t>Držiak na stenu k Soldi Smart</t>
  </si>
  <si>
    <t>ZMENA CIEN VYHRADENÁ</t>
  </si>
  <si>
    <t>PLATNÉ OD:</t>
  </si>
  <si>
    <t xml:space="preserve"> </t>
  </si>
  <si>
    <t>T080134</t>
  </si>
  <si>
    <t xml:space="preserve">  ŠTANDARD (410x100x415 mm)</t>
  </si>
  <si>
    <t xml:space="preserve">  MIDI (350x90x405 mm)</t>
  </si>
  <si>
    <t xml:space="preserve">  MINI (300x80x360 mm)</t>
  </si>
  <si>
    <t xml:space="preserve">  FLIP-TOP (460x100x170 mm)</t>
  </si>
  <si>
    <t>T080003</t>
  </si>
  <si>
    <t>T0800110</t>
  </si>
  <si>
    <t>Brilliance P1-WS (Windows Single Screen) - momentálne nedostupné</t>
  </si>
  <si>
    <t>Stojan oválny pre tablet čierny  LCD/LED screen Support black</t>
  </si>
  <si>
    <t>T180177</t>
  </si>
  <si>
    <t>POKLADIČNÉ PÁSKY BEZ POTLAČE</t>
  </si>
  <si>
    <t>V014004300</t>
  </si>
  <si>
    <t>TP-57/35/12 mm 13m ( PT ) 120 ks / bal.</t>
  </si>
  <si>
    <t>TP-57/45/12 mm 21m ( Euro 50 ) 80 ks / bal.</t>
  </si>
  <si>
    <t>TP-57/40/12 mm 18m ( Euro 50 ) 160 ks / bal.</t>
  </si>
  <si>
    <t>TP-57/50/17 mm 27m ( Euro 150, Euro 80 ) 120 ks / bal.</t>
  </si>
  <si>
    <t>TP-57/55/17 mm 37m ( Euro 150 ) 96 ks / bal.</t>
  </si>
  <si>
    <t>TP-80/80/17 mm 78m ( Efox ) 36 ks / bal</t>
  </si>
  <si>
    <t>TP-80/60/17 mm 40m ( Efox ) 60 ks / bal.</t>
  </si>
  <si>
    <t xml:space="preserve">Kábel RS-232 pre KL- 5200 a KD-5230  </t>
  </si>
  <si>
    <t xml:space="preserve">Stojan ku skeneru KL 5200 a KD-5230  </t>
  </si>
  <si>
    <t>T090052</t>
  </si>
  <si>
    <t>T090053</t>
  </si>
  <si>
    <t>T090054</t>
  </si>
  <si>
    <t>T090055</t>
  </si>
  <si>
    <t>T090056</t>
  </si>
  <si>
    <t>T090057</t>
  </si>
  <si>
    <t>T090058</t>
  </si>
  <si>
    <t xml:space="preserve">PLATNÉ DO:  </t>
  </si>
  <si>
    <t>T060220</t>
  </si>
  <si>
    <r>
      <t xml:space="preserve">Elcom KD 5230 BT wiith USB - </t>
    </r>
    <r>
      <rPr>
        <b/>
        <sz val="11"/>
        <color rgb="FF000000"/>
        <rFont val="Arial"/>
        <family val="2"/>
        <charset val="238"/>
      </rPr>
      <t>NOVINKA</t>
    </r>
  </si>
  <si>
    <t>T200015</t>
  </si>
  <si>
    <t>ZÁKAZNÍK CENA S 23% DPH (EU)</t>
  </si>
  <si>
    <r>
      <t xml:space="preserve">Smart protect / automatický overovač bankoviek - </t>
    </r>
    <r>
      <rPr>
        <b/>
        <sz val="11"/>
        <color rgb="FF000000"/>
        <rFont val="Arial"/>
        <family val="2"/>
        <charset val="238"/>
      </rPr>
      <t>NOVINKA</t>
    </r>
  </si>
  <si>
    <r>
      <t xml:space="preserve">Smart Protect Plus / automatický overovač bankoviek - </t>
    </r>
    <r>
      <rPr>
        <b/>
        <sz val="11"/>
        <color rgb="FF000000"/>
        <rFont val="Arial"/>
        <family val="2"/>
        <charset val="238"/>
      </rPr>
      <t>NOVINKA</t>
    </r>
  </si>
  <si>
    <t xml:space="preserve">Vnútro do PZ ELCOM CD-530 5M/4B </t>
  </si>
  <si>
    <t xml:space="preserve">Vnútro do PZ ELCOM CD-530 8M/4B </t>
  </si>
  <si>
    <t xml:space="preserve">Vnútro do PZ ELCOM CDM-460 N (bez uzamykateľného krytu) </t>
  </si>
  <si>
    <t xml:space="preserve">Uzamykateľný kryt na PZ ELCOM CDM-460 </t>
  </si>
  <si>
    <t xml:space="preserve">ELCOM CDM-460 FT RJ-11  24V S (8M/6B) svetlá s vnútrom (flip-top) </t>
  </si>
  <si>
    <t>ELCOM CDM-460 FT RJ-11  24V T (8M/6B) čierna s vnútrom (flip-top</t>
  </si>
  <si>
    <t>T300055</t>
  </si>
  <si>
    <t>T3000551</t>
  </si>
  <si>
    <t>T3000552</t>
  </si>
  <si>
    <t>T3000553</t>
  </si>
  <si>
    <t>T3000554</t>
  </si>
  <si>
    <t>T3000555</t>
  </si>
  <si>
    <t>Ročný poplatok VPN 2025 - 1GB</t>
  </si>
  <si>
    <t>Ročný poplatok VPN 2025 - 2GB</t>
  </si>
  <si>
    <t>Ročný poplatok VPN 2025 - 3GB</t>
  </si>
  <si>
    <t>Ročný poplatok VPN 2025 - 5GB</t>
  </si>
  <si>
    <t>Ročný poplatok VPN 2025 - 10GB</t>
  </si>
  <si>
    <t>Doplatok k ročnému poplatku VPN 2025</t>
  </si>
  <si>
    <r>
      <t xml:space="preserve">Soldi Smart PLUS - automatický overovač bankoviek - </t>
    </r>
    <r>
      <rPr>
        <b/>
        <i/>
        <sz val="11"/>
        <color rgb="FF000000"/>
        <rFont val="Arial"/>
        <family val="2"/>
        <charset val="238"/>
      </rPr>
      <t>VÝPREDAJ</t>
    </r>
  </si>
  <si>
    <r>
      <t xml:space="preserve">Soldi Smart PRO – automatický overovač bankoviek - </t>
    </r>
    <r>
      <rPr>
        <b/>
        <i/>
        <sz val="11"/>
        <color rgb="FF000000"/>
        <rFont val="Arial"/>
        <family val="2"/>
        <charset val="238"/>
      </rPr>
      <t>VÝPREDAJ</t>
    </r>
  </si>
  <si>
    <r>
      <t>Elcom NT-2028   bezdrôtový 1D s logom Elcom  -</t>
    </r>
    <r>
      <rPr>
        <i/>
        <sz val="11"/>
        <color rgb="FF000000"/>
        <rFont val="Arial"/>
        <family val="2"/>
        <charset val="238"/>
      </rPr>
      <t xml:space="preserve"> </t>
    </r>
    <r>
      <rPr>
        <b/>
        <i/>
        <sz val="11"/>
        <color rgb="FF000000"/>
        <rFont val="Arial"/>
        <family val="2"/>
        <charset val="238"/>
      </rPr>
      <t>VÝPREDAJ</t>
    </r>
  </si>
  <si>
    <r>
      <t xml:space="preserve">TP 28/50/17mm, (50T) </t>
    </r>
    <r>
      <rPr>
        <i/>
        <sz val="11"/>
        <color rgb="FF000000"/>
        <rFont val="Arial"/>
        <family val="2"/>
        <charset val="238"/>
      </rPr>
      <t>-</t>
    </r>
    <r>
      <rPr>
        <b/>
        <i/>
        <sz val="11"/>
        <color rgb="FF000000"/>
        <rFont val="Arial"/>
        <family val="2"/>
        <charset val="238"/>
      </rPr>
      <t xml:space="preserve"> VÝPREDAJ</t>
    </r>
  </si>
  <si>
    <r>
      <t xml:space="preserve">TP 28/40/17 mm, ( 50T ) 200 ks/kartón - </t>
    </r>
    <r>
      <rPr>
        <b/>
        <i/>
        <sz val="11"/>
        <color rgb="FF000000"/>
        <rFont val="Arial"/>
        <family val="2"/>
        <charset val="238"/>
      </rPr>
      <t>VÝPREDAJ</t>
    </r>
  </si>
  <si>
    <r>
      <t xml:space="preserve">TP 38/50/17 mm, (500TX/ 200TX/ 2100TX/ 2500TX ) 180 ks/kartón - </t>
    </r>
    <r>
      <rPr>
        <b/>
        <i/>
        <sz val="11"/>
        <color rgb="FF000000"/>
        <rFont val="Arial"/>
        <family val="2"/>
        <charset val="238"/>
      </rPr>
      <t>VÝPREDAJ</t>
    </r>
  </si>
  <si>
    <r>
      <t>WIFI router - mobilný ALCATEL LinkZone MW 40 V -</t>
    </r>
    <r>
      <rPr>
        <b/>
        <i/>
        <sz val="11"/>
        <color rgb="FF000000"/>
        <rFont val="Arial"/>
        <family val="2"/>
        <charset val="238"/>
      </rPr>
      <t xml:space="preserve"> AKCIA</t>
    </r>
  </si>
  <si>
    <r>
      <t xml:space="preserve">Brilliance P1-WD (Windows Dual Screen)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</si>
  <si>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r>
      <t xml:space="preserve">Efox/o - T Elcom RP80 LAN - </t>
    </r>
    <r>
      <rPr>
        <b/>
        <i/>
        <sz val="11"/>
        <color rgb="FF000000"/>
        <rFont val="Arial"/>
        <family val="2"/>
        <charset val="238"/>
      </rPr>
      <t>AKCIA</t>
    </r>
  </si>
  <si>
    <r>
      <t xml:space="preserve">LANDI APOS A8 CRADLE - (USB + ethernet port) - dokovacia stanica - </t>
    </r>
    <r>
      <rPr>
        <b/>
        <i/>
        <sz val="11"/>
        <color rgb="FF000000"/>
        <rFont val="Arial"/>
        <family val="2"/>
        <charset val="238"/>
      </rPr>
      <t>VÝPREDAJ</t>
    </r>
  </si>
  <si>
    <r>
      <t xml:space="preserve">Pokladnica Euro-80 A SK - </t>
    </r>
    <r>
      <rPr>
        <b/>
        <i/>
        <sz val="11"/>
        <color rgb="FF000000"/>
        <rFont val="Arial"/>
        <family val="2"/>
        <charset val="238"/>
      </rPr>
      <t>AKCIA</t>
    </r>
  </si>
  <si>
    <r>
      <t xml:space="preserve">Pokladnica Euro-80 A SK 4G - </t>
    </r>
    <r>
      <rPr>
        <b/>
        <i/>
        <sz val="11"/>
        <color rgb="FF000000"/>
        <rFont val="Arial"/>
        <family val="2"/>
        <charset val="238"/>
      </rPr>
      <t>AKCIA</t>
    </r>
  </si>
  <si>
    <r>
      <t xml:space="preserve">Prepravno-ochranná taška Euro-50- modrá, zelená, čierna, červená, hnedá - </t>
    </r>
    <r>
      <rPr>
        <b/>
        <i/>
        <sz val="11"/>
        <color rgb="FF000000"/>
        <rFont val="Arial"/>
        <family val="2"/>
        <charset val="238"/>
      </rPr>
      <t>VÝPREDAJ</t>
    </r>
  </si>
  <si>
    <r>
      <t xml:space="preserve">Autokábel Euro-50 - </t>
    </r>
    <r>
      <rPr>
        <b/>
        <i/>
        <sz val="11"/>
        <color rgb="FF000000"/>
        <rFont val="Arial"/>
        <family val="2"/>
        <charset val="238"/>
      </rPr>
      <t>AKCIA</t>
    </r>
  </si>
  <si>
    <r>
      <t xml:space="preserve">Micro SD karta 4 GB - </t>
    </r>
    <r>
      <rPr>
        <b/>
        <i/>
        <sz val="11"/>
        <color rgb="FF000000"/>
        <rFont val="Arial"/>
        <family val="2"/>
        <charset val="238"/>
      </rPr>
      <t>AKCIA</t>
    </r>
  </si>
  <si>
    <t>T050050</t>
  </si>
  <si>
    <t>SMARTPEAK P2000L</t>
  </si>
  <si>
    <t>SMARTPEAK P600CT</t>
  </si>
  <si>
    <t>SMARTPEAK P2000L + SWISSBIT</t>
  </si>
  <si>
    <t>T050054</t>
  </si>
  <si>
    <t xml:space="preserve">ELCOM CD-840 K RJ-11  12V S  (8M/4B)  svetlá </t>
  </si>
  <si>
    <t xml:space="preserve">ELCOM CD-840 K RJ-11  24V T  (8M/4B)  čierna </t>
  </si>
  <si>
    <t xml:space="preserve">ELCOM CD-840 K RJ-11  12V T  (8M/4B)  čierna </t>
  </si>
  <si>
    <t xml:space="preserve">ELCOM CD-880 K RJ-11  12V S  (8M/8B)  svetlá </t>
  </si>
  <si>
    <t xml:space="preserve">ELCOM CD-880 K RJ-11  12V T  (8M/8B)  čierna </t>
  </si>
  <si>
    <t xml:space="preserve">ELCOM CD-880 K RJ-11  24V T  (8M/8B)  čierna </t>
  </si>
  <si>
    <r>
      <t xml:space="preserve">ELCOM CD-880 K CANON 15-PIN 12V S  (8M/8B)  svetlá  - </t>
    </r>
    <r>
      <rPr>
        <b/>
        <i/>
        <sz val="11"/>
        <color rgb="FF000000"/>
        <rFont val="Arial"/>
        <family val="2"/>
        <charset val="238"/>
      </rPr>
      <t>VÝPREDAJ</t>
    </r>
  </si>
  <si>
    <t xml:space="preserve">ELCOM CD-530 K RJ-11  12V S  (8M/4B)  svetlá </t>
  </si>
  <si>
    <t>ELCOM CD-530 K RJ-11  12V T  (8M/4B)  čierna</t>
  </si>
  <si>
    <t>ELCOM CD-530 K RJ-11  24V T  (8M/4B)  čierna</t>
  </si>
  <si>
    <r>
      <t xml:space="preserve">ELCOM CD-300 K RJ-11  12V S  (8M/3B)  svetlá - </t>
    </r>
    <r>
      <rPr>
        <b/>
        <sz val="11"/>
        <color rgb="FF000000"/>
        <rFont val="Arial"/>
        <family val="2"/>
        <charset val="238"/>
      </rPr>
      <t>MOMENTÁLNE NEDOSTUPNÉ</t>
    </r>
  </si>
  <si>
    <r>
      <t>Pokladn Euro-50i/o TE Cash SK -</t>
    </r>
    <r>
      <rPr>
        <b/>
        <i/>
        <sz val="11"/>
        <color rgb="FF000000"/>
        <rFont val="Arial"/>
        <family val="2"/>
        <charset val="238"/>
      </rPr>
      <t xml:space="preserve"> AKCIA</t>
    </r>
  </si>
  <si>
    <r>
      <t xml:space="preserve">Pokl Euro-50i/o TE Mini SK, svetlá - </t>
    </r>
    <r>
      <rPr>
        <b/>
        <i/>
        <sz val="11"/>
        <color rgb="FF000000"/>
        <rFont val="Arial"/>
        <family val="2"/>
        <charset val="238"/>
      </rPr>
      <t>AKCIA</t>
    </r>
  </si>
  <si>
    <r>
      <t xml:space="preserve">Pokl Euro150i/o TE FlexySK,BAT - </t>
    </r>
    <r>
      <rPr>
        <b/>
        <i/>
        <sz val="11"/>
        <color rgb="FF000000"/>
        <rFont val="Arial"/>
        <family val="2"/>
        <charset val="238"/>
      </rPr>
      <t>AKCIA</t>
    </r>
  </si>
  <si>
    <r>
      <t xml:space="preserve">Pok E150i/o TEFlexySK,BAT,PLUS - </t>
    </r>
    <r>
      <rPr>
        <b/>
        <i/>
        <sz val="11"/>
        <color rgb="FF000000"/>
        <rFont val="Arial"/>
        <family val="2"/>
        <charset val="238"/>
      </rPr>
      <t xml:space="preserve">AKCIA </t>
    </r>
  </si>
  <si>
    <r>
      <t xml:space="preserve">Pokladnica Euro-80/o  B SK - </t>
    </r>
    <r>
      <rPr>
        <b/>
        <i/>
        <sz val="11"/>
        <color rgb="FF000000"/>
        <rFont val="Arial"/>
        <family val="2"/>
        <charset val="238"/>
      </rPr>
      <t>AKCIA</t>
    </r>
  </si>
  <si>
    <r>
      <t xml:space="preserve">Pokladnica Euro-100 A PRO - </t>
    </r>
    <r>
      <rPr>
        <b/>
        <sz val="11"/>
        <color rgb="FF000000"/>
        <rFont val="Arial"/>
        <family val="2"/>
        <charset val="238"/>
      </rPr>
      <t>NOVINKA</t>
    </r>
    <r>
      <rPr>
        <sz val="11"/>
        <color rgb="FF000000"/>
        <rFont val="Arial"/>
        <family val="2"/>
        <charset val="238"/>
      </rPr>
      <t xml:space="preserve"> </t>
    </r>
  </si>
  <si>
    <t>Pokl Euro-50i/o TE Mini SK, svetlá + SMARTPEAK P2000L</t>
  </si>
  <si>
    <t>Pokl Euro150i/o TE FlexySK,BAT + SMARTPEAK P2000L</t>
  </si>
  <si>
    <r>
      <t xml:space="preserve">Pokl Euro-50i/o TE Mini SK, svetlá + SMARTPEAK P2000L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 </t>
    </r>
  </si>
  <si>
    <t>Pok E150i/o TEFlexySK,BAT,PLUS + SMARTPEAK P2000L</t>
  </si>
  <si>
    <r>
      <t xml:space="preserve">Pok E150i/o TEFlexySK,BAT,PLUS + SMARTPEAK P2000L - </t>
    </r>
    <r>
      <rPr>
        <b/>
        <i/>
        <sz val="11"/>
        <color rgb="FF000000"/>
        <rFont val="Arial"/>
        <family val="2"/>
        <charset val="238"/>
      </rPr>
      <t xml:space="preserve">AKCIA </t>
    </r>
  </si>
  <si>
    <r>
      <t xml:space="preserve">Pokl Euro150i/o TE FlexySK,BAT + SMARTPEAK P2000L - </t>
    </r>
    <r>
      <rPr>
        <b/>
        <i/>
        <sz val="11"/>
        <color rgb="FF000000"/>
        <rFont val="Arial"/>
        <family val="2"/>
        <charset val="238"/>
      </rPr>
      <t xml:space="preserve">AKCIA  </t>
    </r>
  </si>
  <si>
    <t>Pokladnica Euro-80/o B SK + SMARTPEAK P2000L</t>
  </si>
  <si>
    <r>
      <t xml:space="preserve">Pokladnica Euro-80/o B SK + SMARTPEAK P2000L - </t>
    </r>
    <r>
      <rPr>
        <b/>
        <i/>
        <sz val="11"/>
        <color rgb="FF000000"/>
        <rFont val="Arial"/>
        <family val="2"/>
        <charset val="238"/>
      </rPr>
      <t xml:space="preserve">AKCIA </t>
    </r>
  </si>
  <si>
    <t>Pokl Euro-50i/o TE Mini SK, svetlá + SMARTPEAK P600CT</t>
  </si>
  <si>
    <r>
      <t xml:space="preserve">Pokl Euro-50i/o TE Mini SK, svetlá + SMARTPEAK P600CT - </t>
    </r>
    <r>
      <rPr>
        <b/>
        <i/>
        <sz val="11"/>
        <color rgb="FF000000"/>
        <rFont val="Arial"/>
        <family val="2"/>
        <charset val="238"/>
      </rPr>
      <t>AKCIA</t>
    </r>
  </si>
  <si>
    <t>Pokl Euro150i/o TE FlexySK,BAT + SMARTPEAK P600CT</t>
  </si>
  <si>
    <t>Pok E150i/o TEFlexySK,BAT,PLUS  + SMARTPEAK P600CT</t>
  </si>
  <si>
    <r>
      <t xml:space="preserve">Pok E150i/o TEFlexySK,BAT,PLUS  + SMARTPEAK P600CT - </t>
    </r>
    <r>
      <rPr>
        <b/>
        <i/>
        <sz val="11"/>
        <color rgb="FF000000"/>
        <rFont val="Arial"/>
        <family val="2"/>
        <charset val="238"/>
      </rPr>
      <t>AKCIA</t>
    </r>
  </si>
  <si>
    <r>
      <t xml:space="preserve">Pokl Euro150i/o TE FlexySK,BAT + SMARTPEAK P600CT - </t>
    </r>
    <r>
      <rPr>
        <b/>
        <i/>
        <sz val="11"/>
        <color rgb="FF000000"/>
        <rFont val="Arial"/>
        <family val="2"/>
        <charset val="238"/>
      </rPr>
      <t>AKCIA</t>
    </r>
  </si>
  <si>
    <t>Pokladnica Euro-80/o B SK + SMARTPEAK P600CT</t>
  </si>
  <si>
    <r>
      <t xml:space="preserve">Pokladnica Euro-80/o B SK + SMARTPEAK P600CT - </t>
    </r>
    <r>
      <rPr>
        <b/>
        <i/>
        <sz val="11"/>
        <color rgb="FF000000"/>
        <rFont val="Arial"/>
        <family val="2"/>
        <charset val="238"/>
      </rPr>
      <t>AKCIA</t>
    </r>
  </si>
  <si>
    <t>Pokladnica Euro-80 A SK 4G + SMARTPEAK P2000L</t>
  </si>
  <si>
    <t>Pokladnica Euro-80 A SK + SMARTPEAK P2000L</t>
  </si>
  <si>
    <r>
      <t xml:space="preserve">Pokladnica Euro-80 A SK + SMARTPEAK P2000L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</si>
  <si>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r>
      <t xml:space="preserve">Pokladnica Euro-80 A SK 4G + SMARTPEAK P2000L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</si>
  <si>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t>Pokladnica Euro-80 A SK  + SMARTPEAK P600CT</t>
  </si>
  <si>
    <r>
      <t xml:space="preserve">Pokladnica Euro-80 A SK  + SMARTPEAK P600CT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</si>
  <si>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t>Pokladnica Euro-80 A SK 4G  + SMARTPEAK P600CT</t>
  </si>
  <si>
    <r>
      <t xml:space="preserve">Pokladnica Euro-80 A SK 4G  + SMARTPEAK P600CT - </t>
    </r>
    <r>
      <rPr>
        <b/>
        <i/>
        <sz val="11"/>
        <color rgb="FF000000"/>
        <rFont val="Arial"/>
        <family val="2"/>
        <charset val="238"/>
      </rPr>
      <t>AKCIA</t>
    </r>
  </si>
  <si>
    <t>Tablet 13.3" white + SMARTPEAK P2000L + stojan pre tablet biely / čierny</t>
  </si>
  <si>
    <r>
      <t xml:space="preserve">Tablet 13.3" white + SMARTPEAK P2000L + stojan pre tablet biely / čierny - </t>
    </r>
    <r>
      <rPr>
        <b/>
        <i/>
        <sz val="11"/>
        <color rgb="FF000000"/>
        <rFont val="Arial"/>
        <family val="2"/>
        <charset val="238"/>
      </rPr>
      <t>AKCIA</t>
    </r>
  </si>
  <si>
    <t>Brilliance P1-AS (Android Single Screen) + SMARTPEAK P2000L</t>
  </si>
  <si>
    <r>
      <t xml:space="preserve">Brilliance P1-AS (Android Single Screen) + SMARTPEAK P2000L - </t>
    </r>
    <r>
      <rPr>
        <b/>
        <i/>
        <sz val="11"/>
        <color rgb="FF000000"/>
        <rFont val="Arial"/>
        <family val="2"/>
        <charset val="238"/>
      </rPr>
      <t>AKCIA</t>
    </r>
  </si>
  <si>
    <t>Brilliance P1-AD (Android Dual Screen) + SMARTPEAK P2000L</t>
  </si>
  <si>
    <r>
      <t xml:space="preserve">Brilliance P1-AD (Android Dual Screen) + SMARTPEAK P2000L - </t>
    </r>
    <r>
      <rPr>
        <b/>
        <i/>
        <sz val="11"/>
        <color rgb="FF000000"/>
        <rFont val="Arial"/>
        <family val="2"/>
        <charset val="238"/>
      </rPr>
      <t>AKCIA</t>
    </r>
  </si>
  <si>
    <t>T050081</t>
  </si>
  <si>
    <t>T050082</t>
  </si>
  <si>
    <t>T050083</t>
  </si>
  <si>
    <t>T050084</t>
  </si>
  <si>
    <t>T050085</t>
  </si>
  <si>
    <t>T050086</t>
  </si>
  <si>
    <t>T050087</t>
  </si>
  <si>
    <t>T050088</t>
  </si>
  <si>
    <t>T050089</t>
  </si>
  <si>
    <t xml:space="preserve">                                                                                                                                                                                          CENNÍK OBCHOD SLOVENSKO - KONCOVÝ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</si>
</sst>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B]General"/>
    <numFmt numFmtId="165" formatCode="&quot; &quot;#,##0.00&quot; € &quot;;&quot;-&quot;#,##0.00&quot; € &quot;;&quot;-&quot;#&quot; € &quot;;@&quot; &quot;"/>
    <numFmt numFmtId="166" formatCode="#,##0.00&quot; &quot;[$€-41B]"/>
    <numFmt numFmtId="167" formatCode="#,##0.00\ &quot;€&quot;"/>
  </numFmts>
  <fonts count="23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1"/>
      <charset val="238"/>
    </font>
    <font>
      <sz val="11"/>
      <color rgb="FFFFFFFF"/>
      <name val="Calibri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FFFFFF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1"/>
      <charset val="238"/>
    </font>
    <font>
      <sz val="16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i/>
      <sz val="11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rgb="FFD9D9D9"/>
      </patternFill>
    </fill>
    <fill>
      <patternFill patternType="solid">
        <fgColor rgb="FF4F81BD"/>
        <bgColor rgb="FF4F81BD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Border="0" applyProtection="0"/>
    <xf numFmtId="164" fontId="5" fillId="3" borderId="0" applyBorder="0" applyProtection="0"/>
    <xf numFmtId="0" fontId="10" fillId="0" borderId="0"/>
    <xf numFmtId="0" fontId="10" fillId="0" borderId="0"/>
    <xf numFmtId="0" fontId="1" fillId="0" borderId="0"/>
    <xf numFmtId="0" fontId="18" fillId="0" borderId="0"/>
    <xf numFmtId="0" fontId="18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3" fillId="2" borderId="4" xfId="1" applyNumberFormat="1" applyFont="1" applyFill="1" applyBorder="1" applyAlignment="1">
      <alignment horizontal="center" vertical="center" wrapText="1"/>
    </xf>
    <xf numFmtId="164" fontId="4" fillId="0" borderId="0" xfId="1" applyFont="1"/>
    <xf numFmtId="49" fontId="6" fillId="4" borderId="5" xfId="2" applyNumberFormat="1" applyFont="1" applyFill="1" applyBorder="1" applyAlignment="1">
      <alignment horizontal="left" vertical="center" indent="1"/>
    </xf>
    <xf numFmtId="164" fontId="7" fillId="4" borderId="6" xfId="2" applyFont="1" applyFill="1" applyBorder="1" applyAlignment="1">
      <alignment horizontal="left" vertical="center" wrapText="1" indent="1"/>
    </xf>
    <xf numFmtId="164" fontId="6" fillId="4" borderId="6" xfId="2" applyFont="1" applyFill="1" applyBorder="1" applyAlignment="1">
      <alignment vertical="center"/>
    </xf>
    <xf numFmtId="165" fontId="6" fillId="4" borderId="6" xfId="2" applyNumberFormat="1" applyFont="1" applyFill="1" applyBorder="1" applyAlignment="1">
      <alignment vertical="center"/>
    </xf>
    <xf numFmtId="165" fontId="6" fillId="4" borderId="7" xfId="2" applyNumberFormat="1" applyFont="1" applyFill="1" applyBorder="1" applyAlignment="1">
      <alignment vertical="center"/>
    </xf>
    <xf numFmtId="49" fontId="8" fillId="0" borderId="4" xfId="1" applyNumberFormat="1" applyFont="1" applyBorder="1" applyAlignment="1">
      <alignment horizontal="left" vertical="center" indent="1"/>
    </xf>
    <xf numFmtId="164" fontId="8" fillId="0" borderId="4" xfId="1" applyFont="1" applyBorder="1" applyAlignment="1">
      <alignment horizontal="left" vertical="center" wrapText="1" indent="1"/>
    </xf>
    <xf numFmtId="164" fontId="8" fillId="0" borderId="4" xfId="1" applyFont="1" applyBorder="1" applyAlignment="1">
      <alignment horizontal="center" vertical="center"/>
    </xf>
    <xf numFmtId="166" fontId="8" fillId="0" borderId="4" xfId="1" applyNumberFormat="1" applyFont="1" applyBorder="1" applyAlignment="1">
      <alignment horizontal="center" vertical="center"/>
    </xf>
    <xf numFmtId="165" fontId="8" fillId="0" borderId="4" xfId="1" applyNumberFormat="1" applyFont="1" applyBorder="1" applyAlignment="1">
      <alignment horizontal="center" vertical="center"/>
    </xf>
    <xf numFmtId="0" fontId="8" fillId="6" borderId="4" xfId="3" applyFont="1" applyFill="1" applyBorder="1" applyAlignment="1">
      <alignment horizontal="left" vertical="center" indent="1"/>
    </xf>
    <xf numFmtId="164" fontId="8" fillId="5" borderId="4" xfId="1" applyFont="1" applyFill="1" applyBorder="1" applyAlignment="1">
      <alignment horizontal="center" vertical="center"/>
    </xf>
    <xf numFmtId="164" fontId="8" fillId="6" borderId="4" xfId="1" applyFont="1" applyFill="1" applyBorder="1" applyAlignment="1">
      <alignment horizontal="left" vertical="center" wrapText="1" indent="1"/>
    </xf>
    <xf numFmtId="0" fontId="9" fillId="0" borderId="4" xfId="4" applyFont="1" applyBorder="1" applyAlignment="1">
      <alignment horizontal="left" vertical="center" indent="1"/>
    </xf>
    <xf numFmtId="0" fontId="8" fillId="0" borderId="4" xfId="3" applyFont="1" applyBorder="1" applyAlignment="1">
      <alignment horizontal="left" vertical="center" indent="1"/>
    </xf>
    <xf numFmtId="0" fontId="9" fillId="0" borderId="5" xfId="4" applyFont="1" applyBorder="1" applyAlignment="1">
      <alignment horizontal="left" vertical="center" indent="1"/>
    </xf>
    <xf numFmtId="164" fontId="11" fillId="8" borderId="5" xfId="1" applyFont="1" applyFill="1" applyBorder="1" applyAlignment="1">
      <alignment horizontal="left" vertical="center" wrapText="1" indent="1"/>
    </xf>
    <xf numFmtId="164" fontId="12" fillId="8" borderId="6" xfId="1" applyFont="1" applyFill="1" applyBorder="1" applyAlignment="1">
      <alignment vertical="center" wrapText="1"/>
    </xf>
    <xf numFmtId="164" fontId="11" fillId="8" borderId="6" xfId="1" applyFont="1" applyFill="1" applyBorder="1" applyAlignment="1">
      <alignment horizontal="left" vertical="center" wrapText="1" indent="1"/>
    </xf>
    <xf numFmtId="164" fontId="8" fillId="9" borderId="4" xfId="1" applyFont="1" applyFill="1" applyBorder="1" applyAlignment="1">
      <alignment horizontal="left" indent="1"/>
    </xf>
    <xf numFmtId="164" fontId="13" fillId="0" borderId="4" xfId="2" applyFont="1" applyFill="1" applyBorder="1" applyAlignment="1">
      <alignment vertical="center"/>
    </xf>
    <xf numFmtId="49" fontId="8" fillId="9" borderId="4" xfId="1" applyNumberFormat="1" applyFont="1" applyFill="1" applyBorder="1" applyAlignment="1">
      <alignment horizontal="left" vertical="center" indent="1"/>
    </xf>
    <xf numFmtId="164" fontId="12" fillId="8" borderId="5" xfId="1" applyFont="1" applyFill="1" applyBorder="1" applyAlignment="1">
      <alignment horizontal="left" vertical="center" wrapText="1" indent="1"/>
    </xf>
    <xf numFmtId="164" fontId="12" fillId="8" borderId="6" xfId="1" applyFont="1" applyFill="1" applyBorder="1" applyAlignment="1">
      <alignment horizontal="left" vertical="center" wrapText="1" indent="1"/>
    </xf>
    <xf numFmtId="49" fontId="13" fillId="4" borderId="5" xfId="2" applyNumberFormat="1" applyFont="1" applyFill="1" applyBorder="1" applyAlignment="1">
      <alignment horizontal="left" vertical="center" indent="1"/>
    </xf>
    <xf numFmtId="164" fontId="13" fillId="4" borderId="6" xfId="2" applyFont="1" applyFill="1" applyBorder="1" applyAlignment="1">
      <alignment vertical="center"/>
    </xf>
    <xf numFmtId="165" fontId="13" fillId="4" borderId="6" xfId="2" applyNumberFormat="1" applyFont="1" applyFill="1" applyBorder="1" applyAlignment="1">
      <alignment vertical="center"/>
    </xf>
    <xf numFmtId="165" fontId="15" fillId="0" borderId="4" xfId="1" applyNumberFormat="1" applyFont="1" applyBorder="1" applyAlignment="1">
      <alignment horizontal="center" vertical="center"/>
    </xf>
    <xf numFmtId="0" fontId="1" fillId="0" borderId="4" xfId="5" applyBorder="1" applyAlignment="1">
      <alignment horizontal="right"/>
    </xf>
    <xf numFmtId="164" fontId="16" fillId="0" borderId="0" xfId="1" applyFont="1"/>
    <xf numFmtId="0" fontId="8" fillId="0" borderId="4" xfId="1" applyNumberFormat="1" applyFont="1" applyBorder="1" applyAlignment="1">
      <alignment horizontal="center" vertical="center"/>
    </xf>
    <xf numFmtId="0" fontId="8" fillId="0" borderId="4" xfId="3" applyFont="1" applyBorder="1" applyAlignment="1">
      <alignment horizontal="left" vertical="center" wrapText="1" indent="1"/>
    </xf>
    <xf numFmtId="0" fontId="17" fillId="0" borderId="0" xfId="0" applyFont="1"/>
    <xf numFmtId="0" fontId="19" fillId="0" borderId="0" xfId="6" applyFont="1" applyAlignment="1">
      <alignment horizontal="left"/>
    </xf>
    <xf numFmtId="167" fontId="17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8" fillId="0" borderId="0" xfId="7"/>
    <xf numFmtId="164" fontId="13" fillId="0" borderId="6" xfId="2" applyFont="1" applyFill="1" applyBorder="1" applyAlignment="1">
      <alignment vertical="center"/>
    </xf>
    <xf numFmtId="166" fontId="8" fillId="6" borderId="4" xfId="1" applyNumberFormat="1" applyFont="1" applyFill="1" applyBorder="1" applyAlignment="1">
      <alignment horizontal="center" vertical="center"/>
    </xf>
    <xf numFmtId="165" fontId="8" fillId="6" borderId="4" xfId="1" applyNumberFormat="1" applyFont="1" applyFill="1" applyBorder="1" applyAlignment="1">
      <alignment horizontal="center" vertical="center"/>
    </xf>
    <xf numFmtId="0" fontId="8" fillId="6" borderId="4" xfId="3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12" fillId="8" borderId="6" xfId="1" applyFont="1" applyFill="1" applyBorder="1" applyAlignment="1">
      <alignment vertical="center" wrapText="1"/>
    </xf>
    <xf numFmtId="14" fontId="20" fillId="7" borderId="8" xfId="0" applyNumberFormat="1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164" fontId="8" fillId="0" borderId="4" xfId="1" applyFont="1" applyFill="1" applyBorder="1" applyAlignment="1">
      <alignment horizontal="left" vertical="center" wrapText="1" indent="1"/>
    </xf>
    <xf numFmtId="166" fontId="8" fillId="0" borderId="4" xfId="1" applyNumberFormat="1" applyFont="1" applyFill="1" applyBorder="1" applyAlignment="1">
      <alignment horizontal="center" vertical="center"/>
    </xf>
    <xf numFmtId="165" fontId="8" fillId="0" borderId="4" xfId="1" applyNumberFormat="1" applyFont="1" applyFill="1" applyBorder="1" applyAlignment="1">
      <alignment horizontal="center" vertical="center"/>
    </xf>
    <xf numFmtId="0" fontId="18" fillId="0" borderId="0" xfId="7" applyBorder="1"/>
    <xf numFmtId="0" fontId="0" fillId="0" borderId="0" xfId="0" applyBorder="1"/>
    <xf numFmtId="0" fontId="0" fillId="0" borderId="0" xfId="0" applyBorder="1" applyAlignment="1">
      <alignment horizontal="center"/>
    </xf>
  </cellXfs>
  <cellStyles count="8">
    <cellStyle name="Excel Built-in Accent1" xfId="2" xr:uid="{2566768A-9324-45CB-BA78-98168E7AFFB9}"/>
    <cellStyle name="Excel Built-in Normal" xfId="1" xr:uid="{ED85A1B5-2ED6-4097-A071-FDB337D783D9}"/>
    <cellStyle name="Normálna" xfId="0" builtinId="0"/>
    <cellStyle name="Normálna 2" xfId="4" xr:uid="{A9E0F5A8-75F3-43E2-817A-78E4BE10A520}"/>
    <cellStyle name="Normálna 2 4 5 4" xfId="6" xr:uid="{39115844-4250-437C-92B4-BF639E700E54}"/>
    <cellStyle name="Normálna 3" xfId="3" xr:uid="{2FC7B6D9-BCF6-4630-AD68-60CACFCA5151}"/>
    <cellStyle name="Normálna 4 2" xfId="5" xr:uid="{9395072E-156B-4B63-B169-B43DE61FD9CE}"/>
    <cellStyle name="Normálna 4 2 4 5 4" xfId="7" xr:uid="{083FFE03-DFC3-4DC2-BAC8-CEF7256888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76200</xdr:rowOff>
    </xdr:from>
    <xdr:ext cx="1381699" cy="266700"/>
    <xdr:pic>
      <xdr:nvPicPr>
        <xdr:cNvPr id="2" name="Obrázok 1">
          <a:extLst>
            <a:ext uri="{FF2B5EF4-FFF2-40B4-BE49-F238E27FC236}">
              <a16:creationId xmlns:a16="http://schemas.microsoft.com/office/drawing/2014/main" id="{32F48E31-F2D1-47B2-95C4-09A01DBC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0"/>
          <a:ext cx="1381699" cy="266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F857-1211-4460-991B-3DE3252903C9}">
  <sheetPr>
    <pageSetUpPr fitToPage="1"/>
  </sheetPr>
  <dimension ref="A1:E191"/>
  <sheetViews>
    <sheetView tabSelected="1" zoomScale="90" zoomScaleNormal="90" workbookViewId="0">
      <pane ySplit="3" topLeftCell="A4" activePane="bottomLeft" state="frozen"/>
      <selection pane="bottomLeft" activeCell="A6" sqref="A6"/>
    </sheetView>
  </sheetViews>
  <sheetFormatPr defaultRowHeight="15"/>
  <cols>
    <col min="1" max="1" width="19" customWidth="1"/>
    <col min="2" max="2" width="85.85546875" customWidth="1"/>
    <col min="3" max="3" width="7.7109375" customWidth="1"/>
    <col min="4" max="5" width="11.7109375" customWidth="1"/>
  </cols>
  <sheetData>
    <row r="1" spans="1:5" ht="34.5" customHeight="1" thickBot="1">
      <c r="A1" s="46" t="s">
        <v>300</v>
      </c>
      <c r="B1" s="47"/>
      <c r="C1" s="47"/>
      <c r="D1" s="47"/>
      <c r="E1" s="48"/>
    </row>
    <row r="2" spans="1:5" ht="6.75" customHeight="1">
      <c r="A2" s="2"/>
    </row>
    <row r="3" spans="1:5" s="4" customFormat="1" ht="4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203</v>
      </c>
    </row>
    <row r="4" spans="1:5" s="4" customFormat="1" ht="16.5" customHeight="1">
      <c r="A4" s="5"/>
      <c r="B4" s="6" t="s">
        <v>4</v>
      </c>
      <c r="C4" s="7"/>
      <c r="D4" s="8"/>
      <c r="E4" s="9"/>
    </row>
    <row r="5" spans="1:5" s="4" customFormat="1" ht="16.5" customHeight="1">
      <c r="A5" s="10" t="s">
        <v>5</v>
      </c>
      <c r="B5" s="11" t="s">
        <v>6</v>
      </c>
      <c r="C5" s="12">
        <v>24</v>
      </c>
      <c r="D5" s="14">
        <v>296</v>
      </c>
      <c r="E5" s="14">
        <f>D5*1.23</f>
        <v>364.08</v>
      </c>
    </row>
    <row r="6" spans="1:5" s="4" customFormat="1" ht="16.5" customHeight="1">
      <c r="A6" s="10"/>
      <c r="B6" s="15" t="s">
        <v>255</v>
      </c>
      <c r="C6" s="12">
        <v>24</v>
      </c>
      <c r="D6" s="44">
        <v>269</v>
      </c>
      <c r="E6" s="44">
        <f t="shared" ref="E6:E63" si="0">D6*1.23</f>
        <v>330.87</v>
      </c>
    </row>
    <row r="7" spans="1:5" s="4" customFormat="1" ht="16.5" customHeight="1">
      <c r="A7" s="10" t="s">
        <v>7</v>
      </c>
      <c r="B7" s="11" t="s">
        <v>8</v>
      </c>
      <c r="C7" s="16">
        <v>24</v>
      </c>
      <c r="D7" s="14">
        <v>346</v>
      </c>
      <c r="E7" s="14">
        <f t="shared" si="0"/>
        <v>425.58</v>
      </c>
    </row>
    <row r="8" spans="1:5" s="4" customFormat="1" ht="16.5" customHeight="1">
      <c r="A8" s="10"/>
      <c r="B8" s="15" t="s">
        <v>256</v>
      </c>
      <c r="C8" s="12">
        <v>24</v>
      </c>
      <c r="D8" s="44">
        <v>309</v>
      </c>
      <c r="E8" s="44">
        <f t="shared" si="0"/>
        <v>380.07</v>
      </c>
    </row>
    <row r="9" spans="1:5" s="4" customFormat="1" ht="16.5" customHeight="1">
      <c r="A9" s="10" t="s">
        <v>9</v>
      </c>
      <c r="B9" s="11" t="s">
        <v>10</v>
      </c>
      <c r="C9" s="16">
        <v>24</v>
      </c>
      <c r="D9" s="14">
        <v>399</v>
      </c>
      <c r="E9" s="14">
        <f t="shared" si="0"/>
        <v>490.77</v>
      </c>
    </row>
    <row r="10" spans="1:5" s="4" customFormat="1" ht="16.5" customHeight="1">
      <c r="A10" s="10"/>
      <c r="B10" s="15" t="s">
        <v>257</v>
      </c>
      <c r="C10" s="16">
        <v>24</v>
      </c>
      <c r="D10" s="44">
        <v>269</v>
      </c>
      <c r="E10" s="44">
        <f t="shared" si="0"/>
        <v>330.87</v>
      </c>
    </row>
    <row r="11" spans="1:5" s="4" customFormat="1" ht="16.5" customHeight="1">
      <c r="A11" s="10" t="s">
        <v>11</v>
      </c>
      <c r="B11" s="11" t="s">
        <v>12</v>
      </c>
      <c r="C11" s="16">
        <v>24</v>
      </c>
      <c r="D11" s="14">
        <v>419</v>
      </c>
      <c r="E11" s="14">
        <f t="shared" si="0"/>
        <v>515.37</v>
      </c>
    </row>
    <row r="12" spans="1:5" s="4" customFormat="1" ht="16.5" customHeight="1">
      <c r="A12" s="10"/>
      <c r="B12" s="17" t="s">
        <v>258</v>
      </c>
      <c r="C12" s="16">
        <v>24</v>
      </c>
      <c r="D12" s="44">
        <v>289</v>
      </c>
      <c r="E12" s="44">
        <f t="shared" si="0"/>
        <v>355.46999999999997</v>
      </c>
    </row>
    <row r="13" spans="1:5" s="4" customFormat="1" ht="16.5" customHeight="1">
      <c r="A13" s="10" t="s">
        <v>13</v>
      </c>
      <c r="B13" s="11" t="s">
        <v>14</v>
      </c>
      <c r="C13" s="16">
        <v>24</v>
      </c>
      <c r="D13" s="14">
        <v>420</v>
      </c>
      <c r="E13" s="14">
        <f t="shared" si="0"/>
        <v>516.6</v>
      </c>
    </row>
    <row r="14" spans="1:5" s="4" customFormat="1" ht="16.5" customHeight="1">
      <c r="A14" s="10"/>
      <c r="B14" s="17" t="s">
        <v>259</v>
      </c>
      <c r="C14" s="16">
        <v>24</v>
      </c>
      <c r="D14" s="44">
        <v>259</v>
      </c>
      <c r="E14" s="44">
        <f t="shared" si="0"/>
        <v>318.57</v>
      </c>
    </row>
    <row r="15" spans="1:5" ht="16.5" customHeight="1">
      <c r="A15" s="5"/>
      <c r="B15" s="6" t="s">
        <v>15</v>
      </c>
      <c r="C15" s="7"/>
      <c r="D15" s="8"/>
      <c r="E15" s="8"/>
    </row>
    <row r="16" spans="1:5" ht="16.5" customHeight="1">
      <c r="A16" s="18" t="s">
        <v>16</v>
      </c>
      <c r="B16" s="19" t="s">
        <v>17</v>
      </c>
      <c r="C16" s="12">
        <v>24</v>
      </c>
      <c r="D16" s="14">
        <v>459</v>
      </c>
      <c r="E16" s="14">
        <f t="shared" si="0"/>
        <v>564.56999999999994</v>
      </c>
    </row>
    <row r="17" spans="1:5" ht="16.5" customHeight="1">
      <c r="A17" s="20"/>
      <c r="B17" s="17" t="s">
        <v>234</v>
      </c>
      <c r="C17" s="16">
        <v>24</v>
      </c>
      <c r="D17" s="44">
        <v>289</v>
      </c>
      <c r="E17" s="44">
        <f t="shared" si="0"/>
        <v>355.46999999999997</v>
      </c>
    </row>
    <row r="18" spans="1:5" ht="16.5" customHeight="1">
      <c r="A18" s="20" t="s">
        <v>18</v>
      </c>
      <c r="B18" s="19" t="s">
        <v>19</v>
      </c>
      <c r="C18" s="12">
        <v>24</v>
      </c>
      <c r="D18" s="14">
        <v>469</v>
      </c>
      <c r="E18" s="14">
        <f t="shared" si="0"/>
        <v>576.87</v>
      </c>
    </row>
    <row r="19" spans="1:5" ht="16.5" customHeight="1">
      <c r="A19" s="20"/>
      <c r="B19" s="17" t="s">
        <v>235</v>
      </c>
      <c r="C19" s="16">
        <v>24</v>
      </c>
      <c r="D19" s="44">
        <v>319</v>
      </c>
      <c r="E19" s="44">
        <f t="shared" si="0"/>
        <v>392.37</v>
      </c>
    </row>
    <row r="20" spans="1:5" ht="16.5" customHeight="1">
      <c r="A20" s="18" t="s">
        <v>182</v>
      </c>
      <c r="B20" s="17" t="s">
        <v>260</v>
      </c>
      <c r="C20" s="12">
        <v>24</v>
      </c>
      <c r="D20" s="44">
        <v>469</v>
      </c>
      <c r="E20" s="44">
        <f t="shared" si="0"/>
        <v>576.87</v>
      </c>
    </row>
    <row r="21" spans="1:5" ht="16.5" customHeight="1">
      <c r="A21" s="21"/>
      <c r="B21" s="22" t="s">
        <v>20</v>
      </c>
      <c r="C21" s="23"/>
      <c r="D21" s="23"/>
      <c r="E21" s="23"/>
    </row>
    <row r="22" spans="1:5" s="1" customFormat="1" ht="16.5" customHeight="1">
      <c r="A22" s="24" t="s">
        <v>21</v>
      </c>
      <c r="B22" s="19" t="s">
        <v>22</v>
      </c>
      <c r="C22" s="25"/>
      <c r="D22" s="14">
        <v>2</v>
      </c>
      <c r="E22" s="14">
        <f t="shared" si="0"/>
        <v>2.46</v>
      </c>
    </row>
    <row r="23" spans="1:5" s="1" customFormat="1" ht="16.5" customHeight="1">
      <c r="A23" s="26" t="s">
        <v>23</v>
      </c>
      <c r="B23" s="19" t="s">
        <v>24</v>
      </c>
      <c r="C23" s="25"/>
      <c r="D23" s="14">
        <v>10</v>
      </c>
      <c r="E23" s="14">
        <f t="shared" si="0"/>
        <v>12.3</v>
      </c>
    </row>
    <row r="24" spans="1:5" s="1" customFormat="1" ht="16.5" customHeight="1">
      <c r="A24" s="26" t="s">
        <v>25</v>
      </c>
      <c r="B24" s="15" t="s">
        <v>236</v>
      </c>
      <c r="C24" s="25"/>
      <c r="D24" s="44">
        <v>17</v>
      </c>
      <c r="E24" s="44">
        <f t="shared" si="0"/>
        <v>20.91</v>
      </c>
    </row>
    <row r="25" spans="1:5" s="1" customFormat="1" ht="16.5" customHeight="1">
      <c r="A25" s="26" t="s">
        <v>26</v>
      </c>
      <c r="B25" s="19" t="s">
        <v>27</v>
      </c>
      <c r="C25" s="25"/>
      <c r="D25" s="14">
        <v>69</v>
      </c>
      <c r="E25" s="14">
        <f t="shared" si="0"/>
        <v>84.87</v>
      </c>
    </row>
    <row r="26" spans="1:5" s="1" customFormat="1" ht="16.5" customHeight="1">
      <c r="A26" s="26"/>
      <c r="B26" s="15" t="s">
        <v>237</v>
      </c>
      <c r="C26" s="25"/>
      <c r="D26" s="44">
        <v>49</v>
      </c>
      <c r="E26" s="44">
        <f t="shared" si="0"/>
        <v>60.269999999999996</v>
      </c>
    </row>
    <row r="27" spans="1:5" s="1" customFormat="1" ht="16.5" customHeight="1">
      <c r="A27" s="26" t="s">
        <v>28</v>
      </c>
      <c r="B27" s="19" t="s">
        <v>29</v>
      </c>
      <c r="C27" s="25"/>
      <c r="D27" s="14">
        <v>16</v>
      </c>
      <c r="E27" s="14">
        <f t="shared" si="0"/>
        <v>19.68</v>
      </c>
    </row>
    <row r="28" spans="1:5" s="1" customFormat="1" ht="16.5" customHeight="1">
      <c r="A28" s="26" t="s">
        <v>30</v>
      </c>
      <c r="B28" s="15" t="s">
        <v>238</v>
      </c>
      <c r="C28" s="25"/>
      <c r="D28" s="44">
        <v>6.5</v>
      </c>
      <c r="E28" s="44">
        <f t="shared" si="0"/>
        <v>7.9950000000000001</v>
      </c>
    </row>
    <row r="29" spans="1:5" s="1" customFormat="1" ht="16.5" customHeight="1">
      <c r="A29" s="26" t="s">
        <v>31</v>
      </c>
      <c r="B29" s="19" t="s">
        <v>32</v>
      </c>
      <c r="C29" s="25"/>
      <c r="D29" s="14">
        <v>1.5</v>
      </c>
      <c r="E29" s="14">
        <f t="shared" si="0"/>
        <v>1.845</v>
      </c>
    </row>
    <row r="30" spans="1:5" s="1" customFormat="1" ht="16.5" customHeight="1">
      <c r="A30" s="26" t="s">
        <v>33</v>
      </c>
      <c r="B30" s="19" t="s">
        <v>34</v>
      </c>
      <c r="C30" s="25"/>
      <c r="D30" s="14">
        <v>20</v>
      </c>
      <c r="E30" s="14">
        <f t="shared" si="0"/>
        <v>24.6</v>
      </c>
    </row>
    <row r="31" spans="1:5" s="1" customFormat="1" ht="16.5" customHeight="1">
      <c r="A31" s="26" t="s">
        <v>35</v>
      </c>
      <c r="B31" s="19" t="s">
        <v>36</v>
      </c>
      <c r="C31" s="25"/>
      <c r="D31" s="14">
        <v>1.5</v>
      </c>
      <c r="E31" s="14">
        <f t="shared" si="0"/>
        <v>1.845</v>
      </c>
    </row>
    <row r="32" spans="1:5" s="1" customFormat="1" ht="16.5" customHeight="1">
      <c r="A32" s="5"/>
      <c r="B32" s="6" t="s">
        <v>37</v>
      </c>
      <c r="C32" s="7"/>
      <c r="D32" s="8"/>
      <c r="E32" s="8"/>
    </row>
    <row r="33" spans="1:5" s="1" customFormat="1" ht="16.5" customHeight="1">
      <c r="A33" s="27"/>
      <c r="B33" s="22" t="s">
        <v>38</v>
      </c>
      <c r="C33" s="28"/>
      <c r="D33" s="28"/>
      <c r="E33" s="28"/>
    </row>
    <row r="34" spans="1:5" s="1" customFormat="1" ht="16.5" customHeight="1">
      <c r="A34" s="18" t="s">
        <v>239</v>
      </c>
      <c r="B34" s="19" t="s">
        <v>240</v>
      </c>
      <c r="C34" s="12">
        <v>24</v>
      </c>
      <c r="D34" s="14">
        <v>249</v>
      </c>
      <c r="E34" s="14">
        <f t="shared" ref="E34" si="1">D34*1.23</f>
        <v>306.27</v>
      </c>
    </row>
    <row r="35" spans="1:5" s="1" customFormat="1" ht="16.5" customHeight="1">
      <c r="A35" s="18" t="s">
        <v>39</v>
      </c>
      <c r="B35" s="19" t="s">
        <v>241</v>
      </c>
      <c r="C35" s="12">
        <v>24</v>
      </c>
      <c r="D35" s="14">
        <v>229</v>
      </c>
      <c r="E35" s="14">
        <f t="shared" si="0"/>
        <v>281.67</v>
      </c>
    </row>
    <row r="36" spans="1:5" s="1" customFormat="1" ht="16.5" customHeight="1">
      <c r="A36" s="27"/>
      <c r="B36" s="49" t="s">
        <v>40</v>
      </c>
      <c r="C36" s="49"/>
      <c r="D36" s="28"/>
      <c r="E36" s="28"/>
    </row>
    <row r="37" spans="1:5" s="1" customFormat="1" ht="16.5" customHeight="1">
      <c r="A37" s="18" t="s">
        <v>243</v>
      </c>
      <c r="B37" s="19" t="s">
        <v>242</v>
      </c>
      <c r="C37" s="12">
        <v>24</v>
      </c>
      <c r="D37" s="14">
        <v>269</v>
      </c>
      <c r="E37" s="14">
        <f t="shared" si="0"/>
        <v>330.87</v>
      </c>
    </row>
    <row r="38" spans="1:5" s="1" customFormat="1" ht="16.5" customHeight="1">
      <c r="A38" s="27"/>
      <c r="B38" s="22" t="s">
        <v>20</v>
      </c>
      <c r="C38" s="28"/>
      <c r="D38" s="28"/>
      <c r="E38" s="28"/>
    </row>
    <row r="39" spans="1:5" s="1" customFormat="1" ht="16.5" customHeight="1">
      <c r="A39" s="18" t="s">
        <v>41</v>
      </c>
      <c r="B39" s="19" t="s">
        <v>42</v>
      </c>
      <c r="C39" s="25"/>
      <c r="D39" s="14">
        <v>55</v>
      </c>
      <c r="E39" s="14">
        <f t="shared" si="0"/>
        <v>67.650000000000006</v>
      </c>
    </row>
    <row r="40" spans="1:5" s="1" customFormat="1" ht="16.5" customHeight="1">
      <c r="A40" s="18" t="s">
        <v>44</v>
      </c>
      <c r="B40" s="19" t="s">
        <v>45</v>
      </c>
      <c r="C40" s="25"/>
      <c r="D40" s="14">
        <v>49</v>
      </c>
      <c r="E40" s="14">
        <f>D40*1.23</f>
        <v>60.269999999999996</v>
      </c>
    </row>
    <row r="41" spans="1:5" s="1" customFormat="1" ht="16.5" customHeight="1">
      <c r="A41" s="18" t="s">
        <v>43</v>
      </c>
      <c r="B41" s="15" t="s">
        <v>233</v>
      </c>
      <c r="C41" s="25"/>
      <c r="D41" s="44">
        <v>45</v>
      </c>
      <c r="E41" s="44">
        <f>D41*1.23</f>
        <v>55.35</v>
      </c>
    </row>
    <row r="42" spans="1:5" s="1" customFormat="1" ht="16.5" customHeight="1">
      <c r="A42" s="29"/>
      <c r="B42" s="6" t="s">
        <v>46</v>
      </c>
      <c r="C42" s="30"/>
      <c r="D42" s="31"/>
      <c r="E42" s="31"/>
    </row>
    <row r="43" spans="1:5" s="1" customFormat="1" ht="16.5" customHeight="1">
      <c r="A43" s="18" t="s">
        <v>47</v>
      </c>
      <c r="B43" s="19" t="s">
        <v>48</v>
      </c>
      <c r="C43" s="12">
        <v>24</v>
      </c>
      <c r="D43" s="14">
        <v>449</v>
      </c>
      <c r="E43" s="14">
        <f t="shared" si="0"/>
        <v>552.27</v>
      </c>
    </row>
    <row r="44" spans="1:5" s="1" customFormat="1" ht="16.5" customHeight="1">
      <c r="A44" s="18" t="s">
        <v>49</v>
      </c>
      <c r="B44" s="17" t="s">
        <v>232</v>
      </c>
      <c r="C44" s="12">
        <v>24</v>
      </c>
      <c r="D44" s="44">
        <v>299</v>
      </c>
      <c r="E44" s="44">
        <f t="shared" si="0"/>
        <v>367.77</v>
      </c>
    </row>
    <row r="45" spans="1:5" s="1" customFormat="1" ht="16.5" customHeight="1">
      <c r="A45" s="29"/>
      <c r="B45" s="6" t="s">
        <v>50</v>
      </c>
      <c r="C45" s="30"/>
      <c r="D45" s="31"/>
      <c r="E45" s="31"/>
    </row>
    <row r="46" spans="1:5" s="1" customFormat="1" ht="16.5" customHeight="1">
      <c r="A46" s="18" t="s">
        <v>51</v>
      </c>
      <c r="B46" s="11" t="s">
        <v>52</v>
      </c>
      <c r="C46" s="25"/>
      <c r="D46" s="32">
        <v>39.9</v>
      </c>
      <c r="E46" s="14">
        <f t="shared" si="0"/>
        <v>49.076999999999998</v>
      </c>
    </row>
    <row r="47" spans="1:5" s="1" customFormat="1" ht="16.5" customHeight="1">
      <c r="A47" s="18"/>
      <c r="B47" s="17" t="s">
        <v>230</v>
      </c>
      <c r="C47" s="25"/>
      <c r="D47" s="44">
        <v>20</v>
      </c>
      <c r="E47" s="44">
        <f t="shared" si="0"/>
        <v>24.6</v>
      </c>
    </row>
    <row r="48" spans="1:5" s="1" customFormat="1" ht="16.5" customHeight="1">
      <c r="A48" s="18" t="s">
        <v>212</v>
      </c>
      <c r="B48" s="11" t="s">
        <v>218</v>
      </c>
      <c r="C48" s="25"/>
      <c r="D48" s="14">
        <v>39.6</v>
      </c>
      <c r="E48" s="14">
        <f t="shared" si="0"/>
        <v>48.707999999999998</v>
      </c>
    </row>
    <row r="49" spans="1:5" s="1" customFormat="1" ht="16.5" customHeight="1">
      <c r="A49" s="18" t="s">
        <v>213</v>
      </c>
      <c r="B49" s="11" t="s">
        <v>219</v>
      </c>
      <c r="C49" s="25"/>
      <c r="D49" s="14">
        <v>45.6</v>
      </c>
      <c r="E49" s="14">
        <f t="shared" si="0"/>
        <v>56.088000000000001</v>
      </c>
    </row>
    <row r="50" spans="1:5" s="1" customFormat="1" ht="16.5" customHeight="1">
      <c r="A50" s="18" t="s">
        <v>214</v>
      </c>
      <c r="B50" s="11" t="s">
        <v>220</v>
      </c>
      <c r="C50" s="25"/>
      <c r="D50" s="14">
        <v>51.6</v>
      </c>
      <c r="E50" s="14">
        <f t="shared" si="0"/>
        <v>63.468000000000004</v>
      </c>
    </row>
    <row r="51" spans="1:5" s="1" customFormat="1" ht="16.5" customHeight="1">
      <c r="A51" s="18" t="s">
        <v>215</v>
      </c>
      <c r="B51" s="11" t="s">
        <v>221</v>
      </c>
      <c r="C51" s="25"/>
      <c r="D51" s="14">
        <v>85.2</v>
      </c>
      <c r="E51" s="14">
        <f t="shared" si="0"/>
        <v>104.79600000000001</v>
      </c>
    </row>
    <row r="52" spans="1:5" s="1" customFormat="1" ht="16.5" customHeight="1">
      <c r="A52" s="18" t="s">
        <v>216</v>
      </c>
      <c r="B52" s="11" t="s">
        <v>222</v>
      </c>
      <c r="C52" s="25"/>
      <c r="D52" s="14">
        <v>163.19999999999999</v>
      </c>
      <c r="E52" s="14">
        <f t="shared" si="0"/>
        <v>200.73599999999999</v>
      </c>
    </row>
    <row r="53" spans="1:5" s="1" customFormat="1" ht="16.5" customHeight="1">
      <c r="A53" s="18" t="s">
        <v>217</v>
      </c>
      <c r="B53" s="11" t="s">
        <v>223</v>
      </c>
      <c r="C53" s="33"/>
      <c r="D53" s="33"/>
      <c r="E53" s="33"/>
    </row>
    <row r="54" spans="1:5" s="1" customFormat="1" ht="16.5" customHeight="1">
      <c r="A54" s="29"/>
      <c r="B54" s="6" t="s">
        <v>53</v>
      </c>
      <c r="C54" s="30"/>
      <c r="D54" s="31"/>
      <c r="E54" s="31"/>
    </row>
    <row r="55" spans="1:5" s="1" customFormat="1" ht="16.5" customHeight="1">
      <c r="A55" s="18" t="s">
        <v>54</v>
      </c>
      <c r="B55" s="19" t="s">
        <v>55</v>
      </c>
      <c r="C55" s="12">
        <v>12</v>
      </c>
      <c r="D55" s="14">
        <v>240</v>
      </c>
      <c r="E55" s="14">
        <f t="shared" si="0"/>
        <v>295.2</v>
      </c>
    </row>
    <row r="56" spans="1:5" s="1" customFormat="1" ht="16.5" customHeight="1">
      <c r="A56" s="18" t="s">
        <v>56</v>
      </c>
      <c r="B56" s="19" t="s">
        <v>55</v>
      </c>
      <c r="C56" s="12">
        <v>12</v>
      </c>
      <c r="D56" s="14">
        <v>240</v>
      </c>
      <c r="E56" s="14">
        <f t="shared" si="0"/>
        <v>295.2</v>
      </c>
    </row>
    <row r="57" spans="1:5" s="1" customFormat="1" ht="16.5" customHeight="1">
      <c r="A57" s="18" t="s">
        <v>57</v>
      </c>
      <c r="B57" s="19" t="s">
        <v>58</v>
      </c>
      <c r="C57" s="12">
        <v>12</v>
      </c>
      <c r="D57" s="14">
        <v>410</v>
      </c>
      <c r="E57" s="14">
        <f t="shared" si="0"/>
        <v>504.3</v>
      </c>
    </row>
    <row r="58" spans="1:5" s="1" customFormat="1" ht="16.5" customHeight="1">
      <c r="A58" s="18" t="s">
        <v>59</v>
      </c>
      <c r="B58" s="19" t="s">
        <v>60</v>
      </c>
      <c r="C58" s="12">
        <v>12</v>
      </c>
      <c r="D58" s="14">
        <v>490</v>
      </c>
      <c r="E58" s="14">
        <f t="shared" si="0"/>
        <v>602.70000000000005</v>
      </c>
    </row>
    <row r="59" spans="1:5" s="1" customFormat="1" ht="16.5" customHeight="1">
      <c r="A59" s="18" t="s">
        <v>61</v>
      </c>
      <c r="B59" s="19" t="s">
        <v>178</v>
      </c>
      <c r="C59" s="12">
        <v>12</v>
      </c>
      <c r="D59" s="14">
        <v>460</v>
      </c>
      <c r="E59" s="14">
        <f t="shared" si="0"/>
        <v>565.79999999999995</v>
      </c>
    </row>
    <row r="60" spans="1:5" s="1" customFormat="1" ht="16.5" customHeight="1">
      <c r="A60" s="18" t="s">
        <v>62</v>
      </c>
      <c r="B60" s="19" t="s">
        <v>63</v>
      </c>
      <c r="C60" s="12">
        <v>12</v>
      </c>
      <c r="D60" s="14">
        <v>540</v>
      </c>
      <c r="E60" s="14">
        <f t="shared" si="0"/>
        <v>664.2</v>
      </c>
    </row>
    <row r="61" spans="1:5" s="1" customFormat="1" ht="16.5" customHeight="1">
      <c r="A61" s="20"/>
      <c r="B61" s="15" t="s">
        <v>231</v>
      </c>
      <c r="C61" s="12">
        <v>12</v>
      </c>
      <c r="D61" s="44">
        <v>460</v>
      </c>
      <c r="E61" s="44">
        <f t="shared" si="0"/>
        <v>565.79999999999995</v>
      </c>
    </row>
    <row r="62" spans="1:5" s="1" customFormat="1" ht="16.5" customHeight="1">
      <c r="A62" s="27"/>
      <c r="B62" s="22" t="s">
        <v>64</v>
      </c>
      <c r="C62" s="28"/>
      <c r="D62" s="28"/>
      <c r="E62" s="28"/>
    </row>
    <row r="63" spans="1:5" s="1" customFormat="1" ht="16.5" customHeight="1">
      <c r="A63" s="18" t="s">
        <v>65</v>
      </c>
      <c r="B63" s="19" t="s">
        <v>66</v>
      </c>
      <c r="C63" s="12"/>
      <c r="D63" s="14">
        <v>72</v>
      </c>
      <c r="E63" s="14">
        <f t="shared" si="0"/>
        <v>88.56</v>
      </c>
    </row>
    <row r="64" spans="1:5" s="1" customFormat="1" ht="16.5" customHeight="1">
      <c r="A64" s="27"/>
      <c r="B64" s="22" t="s">
        <v>20</v>
      </c>
      <c r="C64" s="28"/>
      <c r="D64" s="28"/>
      <c r="E64" s="28"/>
    </row>
    <row r="65" spans="1:5" s="1" customFormat="1" ht="16.5" customHeight="1">
      <c r="A65" s="18" t="s">
        <v>180</v>
      </c>
      <c r="B65" s="19" t="s">
        <v>179</v>
      </c>
      <c r="C65" s="12"/>
      <c r="D65" s="14">
        <v>42</v>
      </c>
      <c r="E65" s="14">
        <f t="shared" ref="E65:E127" si="2">D65*1.23</f>
        <v>51.66</v>
      </c>
    </row>
    <row r="66" spans="1:5" s="1" customFormat="1" ht="16.5" customHeight="1">
      <c r="A66" s="18" t="s">
        <v>67</v>
      </c>
      <c r="B66" s="19" t="s">
        <v>68</v>
      </c>
      <c r="C66" s="12"/>
      <c r="D66" s="14">
        <v>42</v>
      </c>
      <c r="E66" s="14">
        <f t="shared" si="2"/>
        <v>51.66</v>
      </c>
    </row>
    <row r="67" spans="1:5" s="1" customFormat="1" ht="16.5" customHeight="1">
      <c r="A67" s="29"/>
      <c r="B67" s="6" t="s">
        <v>69</v>
      </c>
      <c r="C67" s="30"/>
      <c r="D67" s="31"/>
      <c r="E67" s="31"/>
    </row>
    <row r="68" spans="1:5" s="1" customFormat="1" ht="16.5" customHeight="1">
      <c r="A68" s="27"/>
      <c r="B68" s="22" t="s">
        <v>70</v>
      </c>
      <c r="C68" s="28"/>
      <c r="D68" s="28"/>
      <c r="E68" s="28"/>
    </row>
    <row r="69" spans="1:5" s="1" customFormat="1" ht="16.5" customHeight="1">
      <c r="A69" s="18" t="s">
        <v>291</v>
      </c>
      <c r="B69" s="11" t="s">
        <v>261</v>
      </c>
      <c r="C69" s="12">
        <v>24</v>
      </c>
      <c r="D69" s="14">
        <v>595</v>
      </c>
      <c r="E69" s="14">
        <f t="shared" si="2"/>
        <v>731.85</v>
      </c>
    </row>
    <row r="70" spans="1:5" s="1" customFormat="1" ht="16.5" customHeight="1">
      <c r="A70" s="18"/>
      <c r="B70" s="17" t="s">
        <v>263</v>
      </c>
      <c r="C70" s="12">
        <v>24</v>
      </c>
      <c r="D70" s="44">
        <v>369</v>
      </c>
      <c r="E70" s="44">
        <f t="shared" si="2"/>
        <v>453.87</v>
      </c>
    </row>
    <row r="71" spans="1:5" s="1" customFormat="1" ht="16.5" customHeight="1">
      <c r="A71" s="18" t="s">
        <v>292</v>
      </c>
      <c r="B71" s="11" t="s">
        <v>262</v>
      </c>
      <c r="C71" s="12">
        <v>24</v>
      </c>
      <c r="D71" s="14">
        <v>648</v>
      </c>
      <c r="E71" s="14">
        <f t="shared" si="2"/>
        <v>797.04</v>
      </c>
    </row>
    <row r="72" spans="1:5" s="1" customFormat="1" ht="16.5" customHeight="1">
      <c r="A72" s="18"/>
      <c r="B72" s="17" t="s">
        <v>266</v>
      </c>
      <c r="C72" s="12">
        <v>24</v>
      </c>
      <c r="D72" s="44">
        <v>379</v>
      </c>
      <c r="E72" s="44">
        <f t="shared" si="2"/>
        <v>466.17</v>
      </c>
    </row>
    <row r="73" spans="1:5" s="1" customFormat="1" ht="16.5" customHeight="1">
      <c r="A73" s="18" t="s">
        <v>293</v>
      </c>
      <c r="B73" s="11" t="s">
        <v>264</v>
      </c>
      <c r="C73" s="12">
        <v>24</v>
      </c>
      <c r="D73" s="14">
        <v>668</v>
      </c>
      <c r="E73" s="14">
        <f t="shared" si="2"/>
        <v>821.64</v>
      </c>
    </row>
    <row r="74" spans="1:5" s="1" customFormat="1" ht="16.5" customHeight="1">
      <c r="A74" s="18"/>
      <c r="B74" s="17" t="s">
        <v>265</v>
      </c>
      <c r="C74" s="12">
        <v>24</v>
      </c>
      <c r="D74" s="44">
        <v>389</v>
      </c>
      <c r="E74" s="44">
        <f t="shared" si="2"/>
        <v>478.46999999999997</v>
      </c>
    </row>
    <row r="75" spans="1:5" s="1" customFormat="1" ht="16.5" customHeight="1">
      <c r="A75" s="18" t="s">
        <v>294</v>
      </c>
      <c r="B75" s="11" t="s">
        <v>267</v>
      </c>
      <c r="C75" s="12">
        <v>24</v>
      </c>
      <c r="D75" s="14">
        <v>669</v>
      </c>
      <c r="E75" s="14">
        <f t="shared" si="2"/>
        <v>822.87</v>
      </c>
    </row>
    <row r="76" spans="1:5" s="1" customFormat="1" ht="16.5" customHeight="1">
      <c r="A76" s="18"/>
      <c r="B76" s="17" t="s">
        <v>268</v>
      </c>
      <c r="C76" s="12">
        <v>24</v>
      </c>
      <c r="D76" s="44">
        <v>359</v>
      </c>
      <c r="E76" s="44">
        <f t="shared" si="2"/>
        <v>441.57</v>
      </c>
    </row>
    <row r="77" spans="1:5" s="1" customFormat="1" ht="16.5" customHeight="1">
      <c r="A77" s="18" t="s">
        <v>71</v>
      </c>
      <c r="B77" s="11" t="s">
        <v>269</v>
      </c>
      <c r="C77" s="12">
        <v>24</v>
      </c>
      <c r="D77" s="14">
        <v>575</v>
      </c>
      <c r="E77" s="14">
        <f t="shared" si="2"/>
        <v>707.25</v>
      </c>
    </row>
    <row r="78" spans="1:5" s="1" customFormat="1" ht="16.5" customHeight="1">
      <c r="A78" s="18"/>
      <c r="B78" s="17" t="s">
        <v>270</v>
      </c>
      <c r="C78" s="12">
        <v>24</v>
      </c>
      <c r="D78" s="44">
        <v>339</v>
      </c>
      <c r="E78" s="44">
        <f t="shared" si="2"/>
        <v>416.96999999999997</v>
      </c>
    </row>
    <row r="79" spans="1:5" s="1" customFormat="1" ht="16.5" customHeight="1">
      <c r="A79" s="18" t="s">
        <v>72</v>
      </c>
      <c r="B79" s="11" t="s">
        <v>271</v>
      </c>
      <c r="C79" s="12">
        <v>24</v>
      </c>
      <c r="D79" s="14">
        <v>628</v>
      </c>
      <c r="E79" s="14">
        <f t="shared" si="2"/>
        <v>772.43999999999994</v>
      </c>
    </row>
    <row r="80" spans="1:5" s="1" customFormat="1" ht="16.5" customHeight="1">
      <c r="A80" s="18"/>
      <c r="B80" s="17" t="s">
        <v>274</v>
      </c>
      <c r="C80" s="12">
        <v>24</v>
      </c>
      <c r="D80" s="44">
        <v>349</v>
      </c>
      <c r="E80" s="44">
        <f t="shared" si="2"/>
        <v>429.27</v>
      </c>
    </row>
    <row r="81" spans="1:5" s="1" customFormat="1" ht="16.5" customHeight="1">
      <c r="A81" s="18" t="s">
        <v>73</v>
      </c>
      <c r="B81" s="11" t="s">
        <v>272</v>
      </c>
      <c r="C81" s="12">
        <v>24</v>
      </c>
      <c r="D81" s="14">
        <v>648</v>
      </c>
      <c r="E81" s="14">
        <f t="shared" si="2"/>
        <v>797.04</v>
      </c>
    </row>
    <row r="82" spans="1:5" s="1" customFormat="1" ht="16.5" customHeight="1">
      <c r="A82" s="18"/>
      <c r="B82" s="17" t="s">
        <v>273</v>
      </c>
      <c r="C82" s="12">
        <v>24</v>
      </c>
      <c r="D82" s="44">
        <v>369</v>
      </c>
      <c r="E82" s="44">
        <f t="shared" si="2"/>
        <v>453.87</v>
      </c>
    </row>
    <row r="83" spans="1:5" s="1" customFormat="1" ht="16.5" customHeight="1">
      <c r="A83" s="18" t="s">
        <v>74</v>
      </c>
      <c r="B83" s="11" t="s">
        <v>275</v>
      </c>
      <c r="C83" s="12">
        <v>24</v>
      </c>
      <c r="D83" s="14">
        <v>649</v>
      </c>
      <c r="E83" s="14">
        <f t="shared" si="2"/>
        <v>798.27</v>
      </c>
    </row>
    <row r="84" spans="1:5" s="1" customFormat="1" ht="16.5" customHeight="1">
      <c r="A84" s="18"/>
      <c r="B84" s="17" t="s">
        <v>276</v>
      </c>
      <c r="C84" s="12">
        <v>24</v>
      </c>
      <c r="D84" s="44">
        <v>329</v>
      </c>
      <c r="E84" s="44">
        <f t="shared" si="2"/>
        <v>404.67</v>
      </c>
    </row>
    <row r="85" spans="1:5" s="1" customFormat="1" ht="16.5" customHeight="1">
      <c r="A85" s="27"/>
      <c r="B85" s="22" t="s">
        <v>75</v>
      </c>
      <c r="C85" s="28"/>
      <c r="D85" s="28"/>
      <c r="E85" s="28"/>
    </row>
    <row r="86" spans="1:5" s="1" customFormat="1" ht="16.5" customHeight="1">
      <c r="A86" s="18" t="s">
        <v>295</v>
      </c>
      <c r="B86" s="19" t="s">
        <v>278</v>
      </c>
      <c r="C86" s="12">
        <v>24</v>
      </c>
      <c r="D86" s="14">
        <v>708</v>
      </c>
      <c r="E86" s="54">
        <f t="shared" ref="E86:E93" si="3">D86*1.2</f>
        <v>849.6</v>
      </c>
    </row>
    <row r="87" spans="1:5" s="1" customFormat="1" ht="16.5" customHeight="1">
      <c r="A87" s="18"/>
      <c r="B87" s="17" t="s">
        <v>279</v>
      </c>
      <c r="C87" s="16"/>
      <c r="D87" s="44">
        <f>D34+D17</f>
        <v>538</v>
      </c>
      <c r="E87" s="44">
        <f t="shared" si="3"/>
        <v>645.6</v>
      </c>
    </row>
    <row r="88" spans="1:5" s="1" customFormat="1" ht="16.5" customHeight="1">
      <c r="A88" s="18" t="s">
        <v>296</v>
      </c>
      <c r="B88" s="19" t="s">
        <v>277</v>
      </c>
      <c r="C88" s="12">
        <v>24</v>
      </c>
      <c r="D88" s="14">
        <v>718</v>
      </c>
      <c r="E88" s="54">
        <f t="shared" si="3"/>
        <v>861.6</v>
      </c>
    </row>
    <row r="89" spans="1:5" s="1" customFormat="1" ht="16.5" customHeight="1">
      <c r="A89" s="18"/>
      <c r="B89" s="17" t="s">
        <v>280</v>
      </c>
      <c r="C89" s="16"/>
      <c r="D89" s="44">
        <f>D34+D19</f>
        <v>568</v>
      </c>
      <c r="E89" s="44">
        <f t="shared" si="3"/>
        <v>681.6</v>
      </c>
    </row>
    <row r="90" spans="1:5" s="1" customFormat="1" ht="16.5" customHeight="1">
      <c r="A90" s="18" t="s">
        <v>76</v>
      </c>
      <c r="B90" s="19" t="s">
        <v>281</v>
      </c>
      <c r="C90" s="16">
        <v>24</v>
      </c>
      <c r="D90" s="14">
        <v>688</v>
      </c>
      <c r="E90" s="54">
        <f t="shared" si="3"/>
        <v>825.6</v>
      </c>
    </row>
    <row r="91" spans="1:5" s="1" customFormat="1" ht="16.5" customHeight="1">
      <c r="A91" s="18"/>
      <c r="B91" s="17" t="s">
        <v>282</v>
      </c>
      <c r="C91" s="16">
        <v>24</v>
      </c>
      <c r="D91" s="44">
        <f>D35+D17</f>
        <v>518</v>
      </c>
      <c r="E91" s="44">
        <f t="shared" si="3"/>
        <v>621.6</v>
      </c>
    </row>
    <row r="92" spans="1:5" s="1" customFormat="1" ht="16.5" customHeight="1">
      <c r="A92" s="18" t="s">
        <v>77</v>
      </c>
      <c r="B92" s="19" t="s">
        <v>283</v>
      </c>
      <c r="C92" s="16">
        <v>24</v>
      </c>
      <c r="D92" s="14">
        <v>698</v>
      </c>
      <c r="E92" s="54">
        <f t="shared" si="3"/>
        <v>837.6</v>
      </c>
    </row>
    <row r="93" spans="1:5" s="1" customFormat="1" ht="16.5" customHeight="1">
      <c r="A93" s="18"/>
      <c r="B93" s="17" t="s">
        <v>284</v>
      </c>
      <c r="C93" s="16">
        <v>24</v>
      </c>
      <c r="D93" s="44">
        <f>D35+D19</f>
        <v>548</v>
      </c>
      <c r="E93" s="44">
        <f t="shared" si="3"/>
        <v>657.6</v>
      </c>
    </row>
    <row r="94" spans="1:5" ht="16.5" customHeight="1">
      <c r="A94" s="27"/>
      <c r="B94" s="22" t="s">
        <v>78</v>
      </c>
      <c r="C94" s="28"/>
      <c r="D94" s="28"/>
      <c r="E94" s="28"/>
    </row>
    <row r="95" spans="1:5" ht="16.5" customHeight="1">
      <c r="A95" s="18" t="s">
        <v>297</v>
      </c>
      <c r="B95" s="19" t="s">
        <v>285</v>
      </c>
      <c r="C95" s="16">
        <v>12</v>
      </c>
      <c r="D95" s="14">
        <v>530</v>
      </c>
      <c r="E95" s="14">
        <f t="shared" si="2"/>
        <v>651.9</v>
      </c>
    </row>
    <row r="96" spans="1:5" ht="16.5" customHeight="1">
      <c r="A96" s="18"/>
      <c r="B96" s="17" t="s">
        <v>286</v>
      </c>
      <c r="C96" s="16">
        <v>12</v>
      </c>
      <c r="D96" s="44">
        <v>439</v>
      </c>
      <c r="E96" s="44">
        <f t="shared" si="2"/>
        <v>539.97</v>
      </c>
    </row>
    <row r="97" spans="1:5" s="4" customFormat="1" ht="16.5" customHeight="1">
      <c r="A97" s="18" t="s">
        <v>298</v>
      </c>
      <c r="B97" s="19" t="s">
        <v>287</v>
      </c>
      <c r="C97" s="16">
        <v>12</v>
      </c>
      <c r="D97" s="14">
        <v>659</v>
      </c>
      <c r="E97" s="14">
        <f t="shared" si="2"/>
        <v>810.56999999999994</v>
      </c>
    </row>
    <row r="98" spans="1:5" s="4" customFormat="1" ht="16.5" customHeight="1">
      <c r="A98" s="34"/>
      <c r="B98" s="17" t="s">
        <v>288</v>
      </c>
      <c r="C98" s="16">
        <v>12</v>
      </c>
      <c r="D98" s="44">
        <v>568</v>
      </c>
      <c r="E98" s="44">
        <f t="shared" si="2"/>
        <v>698.64</v>
      </c>
    </row>
    <row r="99" spans="1:5" s="4" customFormat="1" ht="16.5" customHeight="1">
      <c r="A99" s="18" t="s">
        <v>299</v>
      </c>
      <c r="B99" s="19" t="s">
        <v>289</v>
      </c>
      <c r="C99" s="16">
        <v>12</v>
      </c>
      <c r="D99" s="14">
        <v>739</v>
      </c>
      <c r="E99" s="14">
        <f t="shared" si="2"/>
        <v>908.97</v>
      </c>
    </row>
    <row r="100" spans="1:5" s="4" customFormat="1" ht="16.5" customHeight="1">
      <c r="A100" s="34"/>
      <c r="B100" s="17" t="s">
        <v>290</v>
      </c>
      <c r="C100" s="16">
        <v>12</v>
      </c>
      <c r="D100" s="44">
        <v>628</v>
      </c>
      <c r="E100" s="44">
        <f t="shared" si="2"/>
        <v>772.43999999999994</v>
      </c>
    </row>
    <row r="101" spans="1:5" s="4" customFormat="1" ht="16.5" customHeight="1">
      <c r="A101" s="29"/>
      <c r="B101" s="6" t="s">
        <v>79</v>
      </c>
      <c r="C101" s="30"/>
      <c r="D101" s="31"/>
      <c r="E101" s="31"/>
    </row>
    <row r="102" spans="1:5" s="4" customFormat="1" ht="16.5" customHeight="1">
      <c r="A102" s="18" t="s">
        <v>90</v>
      </c>
      <c r="B102" s="17" t="s">
        <v>228</v>
      </c>
      <c r="C102" s="25"/>
      <c r="D102" s="44">
        <v>0.23</v>
      </c>
      <c r="E102" s="44">
        <f>D102*1.23</f>
        <v>0.28289999999999998</v>
      </c>
    </row>
    <row r="103" spans="1:5" s="4" customFormat="1" ht="16.5" customHeight="1">
      <c r="A103" s="18" t="s">
        <v>91</v>
      </c>
      <c r="B103" s="17" t="s">
        <v>229</v>
      </c>
      <c r="C103" s="25"/>
      <c r="D103" s="44">
        <v>0.28999999999999998</v>
      </c>
      <c r="E103" s="44">
        <f>D103*1.23</f>
        <v>0.35669999999999996</v>
      </c>
    </row>
    <row r="104" spans="1:5" s="4" customFormat="1" ht="16.5" customHeight="1">
      <c r="A104" s="18" t="s">
        <v>80</v>
      </c>
      <c r="B104" s="19" t="s">
        <v>81</v>
      </c>
      <c r="C104" s="25"/>
      <c r="D104" s="14">
        <v>0.37</v>
      </c>
      <c r="E104" s="14">
        <f t="shared" si="2"/>
        <v>0.4551</v>
      </c>
    </row>
    <row r="105" spans="1:5" s="4" customFormat="1" ht="16.5" customHeight="1">
      <c r="A105" s="18" t="s">
        <v>82</v>
      </c>
      <c r="B105" s="19" t="s">
        <v>83</v>
      </c>
      <c r="C105" s="25"/>
      <c r="D105" s="14">
        <v>0.46</v>
      </c>
      <c r="E105" s="14">
        <f t="shared" si="2"/>
        <v>0.56579999999999997</v>
      </c>
    </row>
    <row r="106" spans="1:5" s="4" customFormat="1" ht="16.5" customHeight="1">
      <c r="A106" s="18" t="s">
        <v>84</v>
      </c>
      <c r="B106" s="19" t="s">
        <v>85</v>
      </c>
      <c r="C106" s="25"/>
      <c r="D106" s="14">
        <v>0.55000000000000004</v>
      </c>
      <c r="E106" s="14">
        <f t="shared" si="2"/>
        <v>0.67649999999999999</v>
      </c>
    </row>
    <row r="107" spans="1:5" s="4" customFormat="1" ht="16.5" customHeight="1">
      <c r="A107" s="18" t="s">
        <v>86</v>
      </c>
      <c r="B107" s="19" t="s">
        <v>87</v>
      </c>
      <c r="C107" s="25"/>
      <c r="D107" s="14">
        <v>0.67</v>
      </c>
      <c r="E107" s="14">
        <f t="shared" si="2"/>
        <v>0.82410000000000005</v>
      </c>
    </row>
    <row r="108" spans="1:5" s="4" customFormat="1" ht="16.5" customHeight="1">
      <c r="A108" s="18" t="s">
        <v>88</v>
      </c>
      <c r="B108" s="19" t="s">
        <v>89</v>
      </c>
      <c r="C108" s="25"/>
      <c r="D108" s="14">
        <v>1.75</v>
      </c>
      <c r="E108" s="14">
        <f t="shared" si="2"/>
        <v>2.1524999999999999</v>
      </c>
    </row>
    <row r="109" spans="1:5" s="4" customFormat="1" ht="16.5" customHeight="1">
      <c r="A109" s="29"/>
      <c r="B109" s="6" t="s">
        <v>181</v>
      </c>
      <c r="C109" s="30"/>
      <c r="D109" s="31"/>
      <c r="E109" s="31"/>
    </row>
    <row r="110" spans="1:5" s="4" customFormat="1" ht="16.5" customHeight="1">
      <c r="A110" s="18" t="s">
        <v>92</v>
      </c>
      <c r="B110" s="17" t="s">
        <v>227</v>
      </c>
      <c r="C110" s="25"/>
      <c r="D110" s="44">
        <v>0.16</v>
      </c>
      <c r="E110" s="44">
        <f>D110*1.23</f>
        <v>0.1968</v>
      </c>
    </row>
    <row r="111" spans="1:5" s="4" customFormat="1" ht="16.5" customHeight="1">
      <c r="A111" s="18" t="s">
        <v>192</v>
      </c>
      <c r="B111" s="19" t="s">
        <v>183</v>
      </c>
      <c r="C111" s="42"/>
      <c r="D111" s="14">
        <v>0.25</v>
      </c>
      <c r="E111" s="14">
        <f t="shared" si="2"/>
        <v>0.3075</v>
      </c>
    </row>
    <row r="112" spans="1:5" s="4" customFormat="1" ht="16.5" customHeight="1">
      <c r="A112" s="18" t="s">
        <v>193</v>
      </c>
      <c r="B112" s="19" t="s">
        <v>185</v>
      </c>
      <c r="C112" s="42"/>
      <c r="D112" s="14">
        <v>0.28999999999999998</v>
      </c>
      <c r="E112" s="14">
        <f t="shared" si="2"/>
        <v>0.35669999999999996</v>
      </c>
    </row>
    <row r="113" spans="1:5" s="4" customFormat="1" ht="16.5" customHeight="1">
      <c r="A113" s="18" t="s">
        <v>194</v>
      </c>
      <c r="B113" s="19" t="s">
        <v>184</v>
      </c>
      <c r="C113" s="42"/>
      <c r="D113" s="14">
        <v>0.33</v>
      </c>
      <c r="E113" s="14">
        <f t="shared" si="2"/>
        <v>0.40590000000000004</v>
      </c>
    </row>
    <row r="114" spans="1:5" s="4" customFormat="1" ht="16.5" customHeight="1">
      <c r="A114" s="18" t="s">
        <v>195</v>
      </c>
      <c r="B114" s="19" t="s">
        <v>186</v>
      </c>
      <c r="C114" s="42"/>
      <c r="D114" s="14">
        <v>0.35</v>
      </c>
      <c r="E114" s="14">
        <f t="shared" si="2"/>
        <v>0.43049999999999999</v>
      </c>
    </row>
    <row r="115" spans="1:5" s="4" customFormat="1" ht="16.5" customHeight="1">
      <c r="A115" s="18" t="s">
        <v>196</v>
      </c>
      <c r="B115" s="19" t="s">
        <v>187</v>
      </c>
      <c r="C115" s="42"/>
      <c r="D115" s="14">
        <v>0.47</v>
      </c>
      <c r="E115" s="14">
        <f t="shared" si="2"/>
        <v>0.57809999999999995</v>
      </c>
    </row>
    <row r="116" spans="1:5" s="4" customFormat="1" ht="16.5" customHeight="1">
      <c r="A116" s="18" t="s">
        <v>197</v>
      </c>
      <c r="B116" s="19" t="s">
        <v>189</v>
      </c>
      <c r="C116" s="42"/>
      <c r="D116" s="14">
        <v>0.69</v>
      </c>
      <c r="E116" s="14">
        <f t="shared" si="2"/>
        <v>0.8486999999999999</v>
      </c>
    </row>
    <row r="117" spans="1:5" s="4" customFormat="1" ht="16.5" customHeight="1">
      <c r="A117" s="18" t="s">
        <v>198</v>
      </c>
      <c r="B117" s="19" t="s">
        <v>188</v>
      </c>
      <c r="C117" s="42"/>
      <c r="D117" s="14">
        <v>1.3</v>
      </c>
      <c r="E117" s="14">
        <f t="shared" si="2"/>
        <v>1.599</v>
      </c>
    </row>
    <row r="118" spans="1:5" s="4" customFormat="1" ht="16.5" customHeight="1">
      <c r="A118" s="29"/>
      <c r="B118" s="6" t="s">
        <v>93</v>
      </c>
      <c r="C118" s="30"/>
      <c r="D118" s="31"/>
      <c r="E118" s="31"/>
    </row>
    <row r="119" spans="1:5" s="4" customFormat="1" ht="16.5" customHeight="1">
      <c r="A119" s="18" t="s">
        <v>94</v>
      </c>
      <c r="B119" s="19" t="s">
        <v>95</v>
      </c>
      <c r="C119" s="12">
        <v>24</v>
      </c>
      <c r="D119" s="14">
        <v>139</v>
      </c>
      <c r="E119" s="14">
        <f t="shared" si="2"/>
        <v>170.97</v>
      </c>
    </row>
    <row r="120" spans="1:5" s="4" customFormat="1" ht="16.5" customHeight="1">
      <c r="A120" s="18" t="s">
        <v>96</v>
      </c>
      <c r="B120" s="19" t="s">
        <v>97</v>
      </c>
      <c r="C120" s="12">
        <v>24</v>
      </c>
      <c r="D120" s="14">
        <v>179</v>
      </c>
      <c r="E120" s="14">
        <f t="shared" si="2"/>
        <v>220.17</v>
      </c>
    </row>
    <row r="121" spans="1:5" s="4" customFormat="1" ht="16.5" customHeight="1">
      <c r="A121" s="18" t="s">
        <v>98</v>
      </c>
      <c r="B121" s="19" t="s">
        <v>99</v>
      </c>
      <c r="C121" s="12">
        <v>24</v>
      </c>
      <c r="D121" s="14">
        <v>99</v>
      </c>
      <c r="E121" s="14">
        <f t="shared" si="2"/>
        <v>121.77</v>
      </c>
    </row>
    <row r="122" spans="1:5" s="4" customFormat="1" ht="16.5" customHeight="1">
      <c r="A122" s="18" t="s">
        <v>100</v>
      </c>
      <c r="B122" s="19" t="s">
        <v>101</v>
      </c>
      <c r="C122" s="12">
        <v>24</v>
      </c>
      <c r="D122" s="14">
        <v>169</v>
      </c>
      <c r="E122" s="14">
        <f t="shared" si="2"/>
        <v>207.87</v>
      </c>
    </row>
    <row r="123" spans="1:5" s="4" customFormat="1" ht="16.5" customHeight="1">
      <c r="A123" s="29"/>
      <c r="B123" s="6" t="s">
        <v>102</v>
      </c>
      <c r="C123" s="30"/>
      <c r="D123" s="31"/>
      <c r="E123" s="31"/>
    </row>
    <row r="124" spans="1:5" s="4" customFormat="1" ht="16.5" customHeight="1">
      <c r="A124" s="18" t="s">
        <v>103</v>
      </c>
      <c r="B124" s="15" t="s">
        <v>226</v>
      </c>
      <c r="C124" s="35">
        <v>12</v>
      </c>
      <c r="D124" s="44">
        <v>59</v>
      </c>
      <c r="E124" s="44">
        <f t="shared" si="2"/>
        <v>72.569999999999993</v>
      </c>
    </row>
    <row r="125" spans="1:5" s="4" customFormat="1" ht="16.5" customHeight="1">
      <c r="A125" s="18" t="s">
        <v>104</v>
      </c>
      <c r="B125" s="19" t="s">
        <v>105</v>
      </c>
      <c r="C125" s="35">
        <v>12</v>
      </c>
      <c r="D125" s="14">
        <v>69</v>
      </c>
      <c r="E125" s="14">
        <f t="shared" si="2"/>
        <v>84.87</v>
      </c>
    </row>
    <row r="126" spans="1:5" s="4" customFormat="1" ht="16.5" customHeight="1">
      <c r="A126" s="18" t="s">
        <v>106</v>
      </c>
      <c r="B126" s="36" t="s">
        <v>107</v>
      </c>
      <c r="C126" s="35">
        <v>12</v>
      </c>
      <c r="D126" s="14">
        <v>85</v>
      </c>
      <c r="E126" s="14">
        <f t="shared" si="2"/>
        <v>104.55</v>
      </c>
    </row>
    <row r="127" spans="1:5" s="4" customFormat="1" ht="16.5" customHeight="1">
      <c r="A127" s="18" t="s">
        <v>200</v>
      </c>
      <c r="B127" s="45" t="s">
        <v>201</v>
      </c>
      <c r="C127" s="35">
        <v>12</v>
      </c>
      <c r="D127" s="44">
        <v>85</v>
      </c>
      <c r="E127" s="44">
        <f t="shared" si="2"/>
        <v>104.55</v>
      </c>
    </row>
    <row r="128" spans="1:5" s="4" customFormat="1" ht="16.5" customHeight="1">
      <c r="A128" s="18" t="s">
        <v>108</v>
      </c>
      <c r="B128" s="19" t="s">
        <v>109</v>
      </c>
      <c r="C128" s="35">
        <v>12</v>
      </c>
      <c r="D128" s="14">
        <v>91</v>
      </c>
      <c r="E128" s="14">
        <f t="shared" ref="E128:E180" si="4">D128*1.23</f>
        <v>111.92999999999999</v>
      </c>
    </row>
    <row r="129" spans="1:5" s="4" customFormat="1" ht="16.5" customHeight="1">
      <c r="A129" s="18" t="s">
        <v>110</v>
      </c>
      <c r="B129" s="19" t="s">
        <v>111</v>
      </c>
      <c r="C129" s="35">
        <v>12</v>
      </c>
      <c r="D129" s="14">
        <v>91</v>
      </c>
      <c r="E129" s="14">
        <f t="shared" si="4"/>
        <v>111.92999999999999</v>
      </c>
    </row>
    <row r="130" spans="1:5" s="4" customFormat="1" ht="16.5" customHeight="1">
      <c r="A130" s="27"/>
      <c r="B130" s="22" t="s">
        <v>20</v>
      </c>
      <c r="C130" s="28"/>
      <c r="D130" s="28"/>
      <c r="E130" s="28"/>
    </row>
    <row r="131" spans="1:5" s="4" customFormat="1" ht="16.5" customHeight="1">
      <c r="A131" s="18" t="s">
        <v>112</v>
      </c>
      <c r="B131" s="19" t="s">
        <v>113</v>
      </c>
      <c r="C131" s="35">
        <v>12</v>
      </c>
      <c r="D131" s="14">
        <v>20</v>
      </c>
      <c r="E131" s="14">
        <f t="shared" si="4"/>
        <v>24.6</v>
      </c>
    </row>
    <row r="132" spans="1:5" s="4" customFormat="1" ht="16.5" customHeight="1">
      <c r="A132" s="18" t="s">
        <v>114</v>
      </c>
      <c r="B132" s="19" t="s">
        <v>115</v>
      </c>
      <c r="C132" s="35">
        <v>12</v>
      </c>
      <c r="D132" s="14">
        <v>19</v>
      </c>
      <c r="E132" s="14">
        <f t="shared" si="4"/>
        <v>23.37</v>
      </c>
    </row>
    <row r="133" spans="1:5" s="4" customFormat="1" ht="16.5" customHeight="1">
      <c r="A133" s="18" t="s">
        <v>116</v>
      </c>
      <c r="B133" s="19" t="s">
        <v>190</v>
      </c>
      <c r="C133" s="35">
        <v>12</v>
      </c>
      <c r="D133" s="14">
        <v>29</v>
      </c>
      <c r="E133" s="14">
        <f t="shared" si="4"/>
        <v>35.67</v>
      </c>
    </row>
    <row r="134" spans="1:5" s="4" customFormat="1" ht="16.5" customHeight="1">
      <c r="A134" s="18" t="s">
        <v>117</v>
      </c>
      <c r="B134" s="19" t="s">
        <v>191</v>
      </c>
      <c r="C134" s="35">
        <v>12</v>
      </c>
      <c r="D134" s="14">
        <v>22</v>
      </c>
      <c r="E134" s="14">
        <f t="shared" si="4"/>
        <v>27.06</v>
      </c>
    </row>
    <row r="135" spans="1:5" s="4" customFormat="1" ht="16.5" customHeight="1">
      <c r="A135" s="29"/>
      <c r="B135" s="6" t="s">
        <v>118</v>
      </c>
      <c r="C135" s="30"/>
      <c r="D135" s="31"/>
      <c r="E135" s="31"/>
    </row>
    <row r="136" spans="1:5" s="4" customFormat="1" ht="16.5" customHeight="1">
      <c r="A136" s="27"/>
      <c r="B136" s="22" t="s">
        <v>174</v>
      </c>
      <c r="C136" s="28"/>
      <c r="D136" s="28"/>
      <c r="E136" s="28"/>
    </row>
    <row r="137" spans="1:5" s="4" customFormat="1" ht="16.5" customHeight="1">
      <c r="A137" s="18" t="s">
        <v>171</v>
      </c>
      <c r="B137" s="11" t="s">
        <v>254</v>
      </c>
      <c r="C137" s="12">
        <v>12</v>
      </c>
      <c r="D137" s="13">
        <v>41</v>
      </c>
      <c r="E137" s="14">
        <f t="shared" si="4"/>
        <v>50.43</v>
      </c>
    </row>
    <row r="138" spans="1:5" s="4" customFormat="1" ht="16.5" customHeight="1">
      <c r="A138" s="27"/>
      <c r="B138" s="22" t="s">
        <v>173</v>
      </c>
      <c r="C138" s="28"/>
      <c r="D138" s="28"/>
      <c r="E138" s="28"/>
    </row>
    <row r="139" spans="1:5" s="4" customFormat="1" ht="16.5" customHeight="1">
      <c r="A139" s="18" t="s">
        <v>119</v>
      </c>
      <c r="B139" s="52" t="s">
        <v>251</v>
      </c>
      <c r="C139" s="12">
        <v>12</v>
      </c>
      <c r="D139" s="53">
        <v>59</v>
      </c>
      <c r="E139" s="14">
        <f t="shared" si="4"/>
        <v>72.569999999999993</v>
      </c>
    </row>
    <row r="140" spans="1:5" s="4" customFormat="1" ht="16.5" customHeight="1">
      <c r="A140" s="18" t="s">
        <v>120</v>
      </c>
      <c r="B140" s="52" t="s">
        <v>252</v>
      </c>
      <c r="C140" s="12">
        <v>12</v>
      </c>
      <c r="D140" s="53">
        <v>59</v>
      </c>
      <c r="E140" s="14">
        <f t="shared" si="4"/>
        <v>72.569999999999993</v>
      </c>
    </row>
    <row r="141" spans="1:5" s="4" customFormat="1" ht="16.5" customHeight="1">
      <c r="A141" s="18" t="s">
        <v>121</v>
      </c>
      <c r="B141" s="52" t="s">
        <v>253</v>
      </c>
      <c r="C141" s="12">
        <v>12</v>
      </c>
      <c r="D141" s="53">
        <v>59</v>
      </c>
      <c r="E141" s="14">
        <f t="shared" si="4"/>
        <v>72.569999999999993</v>
      </c>
    </row>
    <row r="142" spans="1:5" s="4" customFormat="1" ht="16.5" customHeight="1">
      <c r="A142" s="27"/>
      <c r="B142" s="22" t="s">
        <v>172</v>
      </c>
      <c r="C142" s="28"/>
      <c r="D142" s="28"/>
      <c r="E142" s="28"/>
    </row>
    <row r="143" spans="1:5" s="4" customFormat="1" ht="16.5" customHeight="1">
      <c r="A143" s="18" t="s">
        <v>122</v>
      </c>
      <c r="B143" s="52" t="s">
        <v>244</v>
      </c>
      <c r="C143" s="12">
        <v>12</v>
      </c>
      <c r="D143" s="13">
        <v>59</v>
      </c>
      <c r="E143" s="14">
        <f t="shared" si="4"/>
        <v>72.569999999999993</v>
      </c>
    </row>
    <row r="144" spans="1:5" s="4" customFormat="1" ht="16.5" customHeight="1">
      <c r="A144" s="18" t="s">
        <v>123</v>
      </c>
      <c r="B144" s="52" t="s">
        <v>246</v>
      </c>
      <c r="C144" s="12">
        <v>12</v>
      </c>
      <c r="D144" s="13">
        <v>59</v>
      </c>
      <c r="E144" s="14">
        <f t="shared" si="4"/>
        <v>72.569999999999993</v>
      </c>
    </row>
    <row r="145" spans="1:5" s="4" customFormat="1" ht="16.5" customHeight="1">
      <c r="A145" s="18" t="s">
        <v>124</v>
      </c>
      <c r="B145" s="52" t="s">
        <v>245</v>
      </c>
      <c r="C145" s="12">
        <v>12</v>
      </c>
      <c r="D145" s="13">
        <v>59</v>
      </c>
      <c r="E145" s="14">
        <f t="shared" si="4"/>
        <v>72.569999999999993</v>
      </c>
    </row>
    <row r="146" spans="1:5" s="4" customFormat="1" ht="16.5" customHeight="1">
      <c r="A146" s="18" t="s">
        <v>125</v>
      </c>
      <c r="B146" s="52" t="s">
        <v>247</v>
      </c>
      <c r="C146" s="12">
        <v>12</v>
      </c>
      <c r="D146" s="13">
        <v>59</v>
      </c>
      <c r="E146" s="14">
        <f t="shared" si="4"/>
        <v>72.569999999999993</v>
      </c>
    </row>
    <row r="147" spans="1:5" s="4" customFormat="1" ht="16.5" customHeight="1">
      <c r="A147" s="18" t="s">
        <v>126</v>
      </c>
      <c r="B147" s="52" t="s">
        <v>248</v>
      </c>
      <c r="C147" s="12">
        <v>12</v>
      </c>
      <c r="D147" s="13">
        <v>59</v>
      </c>
      <c r="E147" s="14">
        <f t="shared" si="4"/>
        <v>72.569999999999993</v>
      </c>
    </row>
    <row r="148" spans="1:5" s="4" customFormat="1" ht="16.5" customHeight="1">
      <c r="A148" s="18" t="s">
        <v>127</v>
      </c>
      <c r="B148" s="52" t="s">
        <v>249</v>
      </c>
      <c r="C148" s="12">
        <v>12</v>
      </c>
      <c r="D148" s="13">
        <v>59</v>
      </c>
      <c r="E148" s="14">
        <f t="shared" si="4"/>
        <v>72.569999999999993</v>
      </c>
    </row>
    <row r="149" spans="1:5" s="4" customFormat="1" ht="16.5" customHeight="1">
      <c r="A149" s="18" t="s">
        <v>176</v>
      </c>
      <c r="B149" s="17" t="s">
        <v>250</v>
      </c>
      <c r="C149" s="12">
        <v>12</v>
      </c>
      <c r="D149" s="43">
        <v>49</v>
      </c>
      <c r="E149" s="44">
        <f t="shared" si="4"/>
        <v>60.269999999999996</v>
      </c>
    </row>
    <row r="150" spans="1:5" s="4" customFormat="1" ht="16.5" customHeight="1">
      <c r="A150" s="27"/>
      <c r="B150" s="22" t="s">
        <v>175</v>
      </c>
      <c r="C150" s="28"/>
      <c r="D150" s="28"/>
      <c r="E150" s="28"/>
    </row>
    <row r="151" spans="1:5" s="4" customFormat="1" ht="16.5" customHeight="1">
      <c r="A151" s="18" t="s">
        <v>128</v>
      </c>
      <c r="B151" s="11" t="s">
        <v>210</v>
      </c>
      <c r="C151" s="12">
        <v>12</v>
      </c>
      <c r="D151" s="13">
        <v>85</v>
      </c>
      <c r="E151" s="14">
        <f t="shared" si="4"/>
        <v>104.55</v>
      </c>
    </row>
    <row r="152" spans="1:5" s="4" customFormat="1" ht="16.5" customHeight="1">
      <c r="A152" s="18" t="s">
        <v>129</v>
      </c>
      <c r="B152" s="11" t="s">
        <v>211</v>
      </c>
      <c r="C152" s="12">
        <v>12</v>
      </c>
      <c r="D152" s="13">
        <v>85</v>
      </c>
      <c r="E152" s="14">
        <f t="shared" si="4"/>
        <v>104.55</v>
      </c>
    </row>
    <row r="153" spans="1:5" s="4" customFormat="1" ht="16.5" customHeight="1">
      <c r="A153" s="27"/>
      <c r="B153" s="22" t="s">
        <v>20</v>
      </c>
      <c r="C153" s="28"/>
      <c r="D153" s="28"/>
      <c r="E153" s="28"/>
    </row>
    <row r="154" spans="1:5" s="4" customFormat="1" ht="16.5" customHeight="1">
      <c r="A154" s="18" t="s">
        <v>130</v>
      </c>
      <c r="B154" s="19" t="s">
        <v>206</v>
      </c>
      <c r="C154" s="12">
        <v>12</v>
      </c>
      <c r="D154" s="13">
        <v>15</v>
      </c>
      <c r="E154" s="14">
        <f t="shared" si="4"/>
        <v>18.45</v>
      </c>
    </row>
    <row r="155" spans="1:5" s="4" customFormat="1" ht="16.5" customHeight="1">
      <c r="A155" s="18" t="s">
        <v>177</v>
      </c>
      <c r="B155" s="19" t="s">
        <v>207</v>
      </c>
      <c r="C155" s="12">
        <v>12</v>
      </c>
      <c r="D155" s="13">
        <v>15</v>
      </c>
      <c r="E155" s="14">
        <f t="shared" si="4"/>
        <v>18.45</v>
      </c>
    </row>
    <row r="156" spans="1:5" s="4" customFormat="1" ht="16.5" customHeight="1">
      <c r="A156" s="18" t="s">
        <v>131</v>
      </c>
      <c r="B156" s="19" t="s">
        <v>208</v>
      </c>
      <c r="C156" s="12">
        <v>12</v>
      </c>
      <c r="D156" s="13">
        <v>29</v>
      </c>
      <c r="E156" s="14">
        <f t="shared" si="4"/>
        <v>35.67</v>
      </c>
    </row>
    <row r="157" spans="1:5" s="4" customFormat="1" ht="16.5" customHeight="1">
      <c r="A157" s="18" t="s">
        <v>132</v>
      </c>
      <c r="B157" s="19" t="s">
        <v>209</v>
      </c>
      <c r="C157" s="12">
        <v>12</v>
      </c>
      <c r="D157" s="13">
        <v>8.9</v>
      </c>
      <c r="E157" s="14">
        <f t="shared" si="4"/>
        <v>10.947000000000001</v>
      </c>
    </row>
    <row r="158" spans="1:5" s="4" customFormat="1" ht="16.5" customHeight="1">
      <c r="A158" s="29"/>
      <c r="B158" s="6" t="s">
        <v>133</v>
      </c>
      <c r="C158" s="30"/>
      <c r="D158" s="31"/>
      <c r="E158" s="31"/>
    </row>
    <row r="159" spans="1:5" s="4" customFormat="1" ht="16.5" customHeight="1">
      <c r="A159" s="27"/>
      <c r="B159" s="22" t="s">
        <v>134</v>
      </c>
      <c r="C159" s="28"/>
      <c r="D159" s="28"/>
      <c r="E159" s="28"/>
    </row>
    <row r="160" spans="1:5" s="4" customFormat="1" ht="16.5" customHeight="1">
      <c r="A160" s="18" t="s">
        <v>135</v>
      </c>
      <c r="B160" s="19" t="s">
        <v>136</v>
      </c>
      <c r="C160" s="12">
        <v>24</v>
      </c>
      <c r="D160" s="14">
        <v>151</v>
      </c>
      <c r="E160" s="14">
        <f t="shared" si="4"/>
        <v>185.73</v>
      </c>
    </row>
    <row r="161" spans="1:5" s="4" customFormat="1" ht="16.5" customHeight="1">
      <c r="A161" s="18" t="s">
        <v>137</v>
      </c>
      <c r="B161" s="19" t="s">
        <v>138</v>
      </c>
      <c r="C161" s="12">
        <v>24</v>
      </c>
      <c r="D161" s="14">
        <v>165</v>
      </c>
      <c r="E161" s="14">
        <f t="shared" si="4"/>
        <v>202.95</v>
      </c>
    </row>
    <row r="162" spans="1:5" s="4" customFormat="1" ht="16.5" customHeight="1">
      <c r="A162" s="18" t="s">
        <v>139</v>
      </c>
      <c r="B162" s="19" t="s">
        <v>140</v>
      </c>
      <c r="C162" s="12">
        <v>24</v>
      </c>
      <c r="D162" s="14">
        <v>183</v>
      </c>
      <c r="E162" s="14">
        <f t="shared" si="4"/>
        <v>225.09</v>
      </c>
    </row>
    <row r="163" spans="1:5" s="4" customFormat="1" ht="16.5" customHeight="1">
      <c r="A163" s="18" t="s">
        <v>141</v>
      </c>
      <c r="B163" s="19" t="s">
        <v>142</v>
      </c>
      <c r="C163" s="12">
        <v>24</v>
      </c>
      <c r="D163" s="14">
        <v>151</v>
      </c>
      <c r="E163" s="14">
        <f t="shared" si="4"/>
        <v>185.73</v>
      </c>
    </row>
    <row r="164" spans="1:5" s="4" customFormat="1" ht="16.5" customHeight="1">
      <c r="A164" s="18" t="s">
        <v>143</v>
      </c>
      <c r="B164" s="19" t="s">
        <v>144</v>
      </c>
      <c r="C164" s="12">
        <v>24</v>
      </c>
      <c r="D164" s="14">
        <v>165</v>
      </c>
      <c r="E164" s="14">
        <f t="shared" si="4"/>
        <v>202.95</v>
      </c>
    </row>
    <row r="165" spans="1:5" s="4" customFormat="1" ht="16.5" customHeight="1">
      <c r="A165" s="27"/>
      <c r="B165" s="22" t="s">
        <v>145</v>
      </c>
      <c r="C165" s="28"/>
      <c r="D165" s="28"/>
      <c r="E165" s="28"/>
    </row>
    <row r="166" spans="1:5" s="4" customFormat="1" ht="16.5" customHeight="1">
      <c r="A166" s="18" t="s">
        <v>146</v>
      </c>
      <c r="B166" s="19" t="s">
        <v>147</v>
      </c>
      <c r="C166" s="12">
        <v>24</v>
      </c>
      <c r="D166" s="14">
        <v>245</v>
      </c>
      <c r="E166" s="14">
        <f t="shared" si="4"/>
        <v>301.35000000000002</v>
      </c>
    </row>
    <row r="167" spans="1:5" s="4" customFormat="1" ht="16.5" customHeight="1">
      <c r="A167" s="18" t="s">
        <v>148</v>
      </c>
      <c r="B167" s="19" t="s">
        <v>149</v>
      </c>
      <c r="C167" s="12">
        <v>24</v>
      </c>
      <c r="D167" s="14">
        <v>319</v>
      </c>
      <c r="E167" s="14">
        <f t="shared" si="4"/>
        <v>392.37</v>
      </c>
    </row>
    <row r="168" spans="1:5" s="4" customFormat="1" ht="16.5" customHeight="1">
      <c r="A168" s="18" t="s">
        <v>150</v>
      </c>
      <c r="B168" s="19" t="s">
        <v>151</v>
      </c>
      <c r="C168" s="12">
        <v>24</v>
      </c>
      <c r="D168" s="14">
        <v>319</v>
      </c>
      <c r="E168" s="14">
        <f t="shared" si="4"/>
        <v>392.37</v>
      </c>
    </row>
    <row r="169" spans="1:5" s="4" customFormat="1" ht="16.5" customHeight="1">
      <c r="A169" s="18" t="s">
        <v>152</v>
      </c>
      <c r="B169" s="19" t="s">
        <v>153</v>
      </c>
      <c r="C169" s="12">
        <v>24</v>
      </c>
      <c r="D169" s="14">
        <v>399</v>
      </c>
      <c r="E169" s="14">
        <f t="shared" si="4"/>
        <v>490.77</v>
      </c>
    </row>
    <row r="170" spans="1:5" s="4" customFormat="1" ht="16.5" customHeight="1">
      <c r="A170" s="18" t="s">
        <v>154</v>
      </c>
      <c r="B170" s="19" t="s">
        <v>155</v>
      </c>
      <c r="C170" s="12">
        <v>24</v>
      </c>
      <c r="D170" s="14">
        <v>335</v>
      </c>
      <c r="E170" s="14">
        <f t="shared" si="4"/>
        <v>412.05</v>
      </c>
    </row>
    <row r="171" spans="1:5" s="4" customFormat="1" ht="16.5" customHeight="1">
      <c r="A171" s="18" t="s">
        <v>156</v>
      </c>
      <c r="B171" s="19" t="s">
        <v>157</v>
      </c>
      <c r="C171" s="12">
        <v>24</v>
      </c>
      <c r="D171" s="14">
        <v>395</v>
      </c>
      <c r="E171" s="14">
        <f t="shared" si="4"/>
        <v>485.84999999999997</v>
      </c>
    </row>
    <row r="172" spans="1:5" s="4" customFormat="1" ht="16.5" customHeight="1">
      <c r="A172" s="29"/>
      <c r="B172" s="6" t="s">
        <v>158</v>
      </c>
      <c r="C172" s="30"/>
      <c r="D172" s="31"/>
      <c r="E172" s="31"/>
    </row>
    <row r="173" spans="1:5" s="4" customFormat="1" ht="16.5" customHeight="1">
      <c r="A173" s="18" t="s">
        <v>159</v>
      </c>
      <c r="B173" s="15" t="s">
        <v>204</v>
      </c>
      <c r="C173" s="12">
        <v>24</v>
      </c>
      <c r="D173" s="44">
        <v>96</v>
      </c>
      <c r="E173" s="44">
        <f t="shared" si="4"/>
        <v>118.08</v>
      </c>
    </row>
    <row r="174" spans="1:5" s="4" customFormat="1" ht="16.5" customHeight="1">
      <c r="A174" s="18" t="s">
        <v>202</v>
      </c>
      <c r="B174" s="15" t="s">
        <v>205</v>
      </c>
      <c r="C174" s="12">
        <v>24</v>
      </c>
      <c r="D174" s="44">
        <v>104</v>
      </c>
      <c r="E174" s="44">
        <f t="shared" si="4"/>
        <v>127.92</v>
      </c>
    </row>
    <row r="175" spans="1:5" s="4" customFormat="1" ht="16.5" customHeight="1">
      <c r="A175" s="18" t="s">
        <v>160</v>
      </c>
      <c r="B175" s="15" t="s">
        <v>224</v>
      </c>
      <c r="C175" s="12">
        <v>24</v>
      </c>
      <c r="D175" s="44">
        <v>95</v>
      </c>
      <c r="E175" s="44">
        <f t="shared" si="4"/>
        <v>116.85</v>
      </c>
    </row>
    <row r="176" spans="1:5" s="4" customFormat="1" ht="16.5" customHeight="1">
      <c r="A176" s="18" t="s">
        <v>161</v>
      </c>
      <c r="B176" s="15" t="s">
        <v>225</v>
      </c>
      <c r="C176" s="12">
        <v>24</v>
      </c>
      <c r="D176" s="44">
        <v>97</v>
      </c>
      <c r="E176" s="44">
        <f t="shared" si="4"/>
        <v>119.31</v>
      </c>
    </row>
    <row r="177" spans="1:5" s="4" customFormat="1" ht="16.5" customHeight="1">
      <c r="A177" s="27"/>
      <c r="B177" s="22" t="s">
        <v>20</v>
      </c>
      <c r="C177" s="28"/>
      <c r="D177" s="28"/>
      <c r="E177" s="28"/>
    </row>
    <row r="178" spans="1:5" s="4" customFormat="1" ht="16.5" customHeight="1">
      <c r="A178" s="18" t="s">
        <v>162</v>
      </c>
      <c r="B178" s="19" t="s">
        <v>163</v>
      </c>
      <c r="C178" s="12">
        <v>6</v>
      </c>
      <c r="D178" s="13">
        <v>14</v>
      </c>
      <c r="E178" s="14">
        <f t="shared" si="4"/>
        <v>17.22</v>
      </c>
    </row>
    <row r="179" spans="1:5" s="4" customFormat="1" ht="16.5" customHeight="1">
      <c r="A179" s="18" t="s">
        <v>164</v>
      </c>
      <c r="B179" s="19" t="s">
        <v>165</v>
      </c>
      <c r="C179" s="12">
        <v>24</v>
      </c>
      <c r="D179" s="13">
        <v>14</v>
      </c>
      <c r="E179" s="14">
        <f t="shared" si="4"/>
        <v>17.22</v>
      </c>
    </row>
    <row r="180" spans="1:5" s="4" customFormat="1" ht="16.5" customHeight="1">
      <c r="A180" s="18" t="s">
        <v>166</v>
      </c>
      <c r="B180" s="19" t="s">
        <v>167</v>
      </c>
      <c r="C180" s="12">
        <v>24</v>
      </c>
      <c r="D180" s="13">
        <v>14</v>
      </c>
      <c r="E180" s="14">
        <f t="shared" si="4"/>
        <v>17.22</v>
      </c>
    </row>
    <row r="181" spans="1:5" s="4" customFormat="1" ht="16.5" customHeight="1"/>
    <row r="183" spans="1:5" s="1" customFormat="1" ht="21">
      <c r="A183" s="37"/>
      <c r="B183" s="38" t="s">
        <v>168</v>
      </c>
      <c r="C183" s="39"/>
      <c r="D183" s="39"/>
      <c r="E183"/>
    </row>
    <row r="184" spans="1:5" s="1" customFormat="1" ht="21.75" thickBot="1">
      <c r="A184" s="37"/>
      <c r="B184" s="40" t="s">
        <v>169</v>
      </c>
      <c r="C184" s="39"/>
      <c r="D184" s="39"/>
      <c r="E184"/>
    </row>
    <row r="185" spans="1:5" s="1" customFormat="1" ht="21">
      <c r="A185" s="37"/>
      <c r="B185" s="50">
        <v>45672</v>
      </c>
      <c r="C185" s="39"/>
      <c r="D185" s="39"/>
      <c r="E185"/>
    </row>
    <row r="186" spans="1:5" s="1" customFormat="1" ht="21.75" thickBot="1">
      <c r="A186" s="37"/>
      <c r="B186" s="51"/>
      <c r="C186" s="37"/>
      <c r="D186" s="37"/>
      <c r="E186"/>
    </row>
    <row r="187" spans="1:5" s="1" customFormat="1" ht="15" customHeight="1">
      <c r="A187" s="41"/>
      <c r="B187" s="40" t="s">
        <v>199</v>
      </c>
      <c r="C187" s="41"/>
      <c r="D187" s="55"/>
      <c r="E187" s="56"/>
    </row>
    <row r="188" spans="1:5" s="1" customFormat="1">
      <c r="A188"/>
      <c r="B188"/>
      <c r="C188"/>
      <c r="D188" s="57"/>
      <c r="E188" s="57"/>
    </row>
    <row r="189" spans="1:5" s="1" customFormat="1">
      <c r="A189"/>
      <c r="B189"/>
      <c r="C189"/>
      <c r="D189" s="2"/>
      <c r="E189" s="2"/>
    </row>
    <row r="191" spans="1:5" s="1" customFormat="1">
      <c r="A191"/>
      <c r="B191" t="s">
        <v>170</v>
      </c>
      <c r="C191"/>
      <c r="D191"/>
      <c r="E191"/>
    </row>
  </sheetData>
  <mergeCells count="3">
    <mergeCell ref="A1:E1"/>
    <mergeCell ref="B36:C36"/>
    <mergeCell ref="B185:B186"/>
  </mergeCells>
  <phoneticPr fontId="21" type="noConversion"/>
  <pageMargins left="0.39370078740157483" right="0.39370078740157483" top="0.19685039370078741" bottom="0.19685039370078741" header="0" footer="0"/>
  <pageSetup paperSize="9" scale="71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C.PLAT.OBCHOD.NOVÝ KONC.15.1.25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Kuchta</dc:creator>
  <cp:lastModifiedBy>Karol Kuchta</cp:lastModifiedBy>
  <cp:lastPrinted>2025-01-14T10:13:37Z</cp:lastPrinted>
  <dcterms:created xsi:type="dcterms:W3CDTF">2024-05-16T11:28:33Z</dcterms:created>
  <dcterms:modified xsi:type="dcterms:W3CDTF">2025-01-14T10:19:35Z</dcterms:modified>
</cp:coreProperties>
</file>